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66925"/>
  <mc:AlternateContent xmlns:mc="http://schemas.openxmlformats.org/markup-compatibility/2006">
    <mc:Choice Requires="x15">
      <x15ac:absPath xmlns:x15ac="http://schemas.microsoft.com/office/spreadsheetml/2010/11/ac" url="C:\Users\fa773232\Downloads\"/>
    </mc:Choice>
  </mc:AlternateContent>
  <xr:revisionPtr revIDLastSave="0" documentId="8_{1CCAC0FF-2956-4068-B0FA-F4B42267A50F}" xr6:coauthVersionLast="47" xr6:coauthVersionMax="47" xr10:uidLastSave="{00000000-0000-0000-0000-000000000000}"/>
  <bookViews>
    <workbookView xWindow="-120" yWindow="-120" windowWidth="29040" windowHeight="15720" tabRatio="886" firstSheet="2" activeTab="2" xr2:uid="{8255752B-B440-40D2-862F-E308F2CE5938}"/>
  </bookViews>
  <sheets>
    <sheet name="Tool Details" sheetId="33" r:id="rId1"/>
    <sheet name="Instructions" sheetId="25" r:id="rId2"/>
    <sheet name="Pay Plan" sheetId="28" r:id="rId3"/>
    <sheet name="Salary Ranges" sheetId="3" r:id="rId4"/>
    <sheet name="Pay Plan Up Down" sheetId="30" r:id="rId5"/>
    <sheet name="Drop Downs" sheetId="22" state="hidden" r:id="rId6"/>
    <sheet name="Grouping" sheetId="26" state="hidden" r:id="rId7"/>
  </sheets>
  <externalReferences>
    <externalReference r:id="rId8"/>
    <externalReference r:id="rId9"/>
  </externalReferences>
  <definedNames>
    <definedName name="_xlnm._FilterDatabase" localSheetId="2" hidden="1">'Pay Plan'!$A$2:$U$1430</definedName>
    <definedName name="_xlnm._FilterDatabase" localSheetId="4" hidden="1">'Pay Plan Up Down'!$A$1:$F$1402</definedName>
    <definedName name="AnnualMax">'[1]Employee Salary Placement'!$H$19</definedName>
    <definedName name="AnnualMin">'[1]Employee Salary Placement'!$D$19</definedName>
    <definedName name="AnnualRate1">'[1]Equity Review'!$C$15</definedName>
    <definedName name="AnnualRate10">'[1]Equity Review'!$C$24</definedName>
    <definedName name="AnnualRate11">'[1]Equity Review'!$C$25</definedName>
    <definedName name="AnnualRate12">'[1]Equity Review'!$C$26</definedName>
    <definedName name="AnnualRate13">'[1]Equity Review'!$C$27</definedName>
    <definedName name="AnnualRate14">'[1]Equity Review'!$C$28</definedName>
    <definedName name="AnnualRate15">'[1]Equity Review'!$C$29</definedName>
    <definedName name="AnnualRate16">'[1]Equity Review'!$C$30</definedName>
    <definedName name="AnnualRate17">'[1]Equity Review'!$C$31</definedName>
    <definedName name="AnnualRate2">'[1]Equity Review'!$C$16</definedName>
    <definedName name="AnnualRate3">'[1]Equity Review'!$C$17</definedName>
    <definedName name="AnnualRate4">'[1]Equity Review'!$C$18</definedName>
    <definedName name="AnnualRate5">'[1]Equity Review'!$C$19</definedName>
    <definedName name="AnnualRate6">'[1]Equity Review'!$C$20</definedName>
    <definedName name="AnnualRate7">'[1]Equity Review'!$C$21</definedName>
    <definedName name="AnnualRate8">'[1]Equity Review'!$C$22</definedName>
    <definedName name="AnnualRate9">'[1]Equity Review'!$C$23</definedName>
    <definedName name="EmployeeName">'[1]Employee Salary Placement'!$C$5</definedName>
    <definedName name="Hourlymax">'[1]Employee Salary Placement'!$H$20</definedName>
    <definedName name="HourlyMin">'[1]Employee Salary Placement'!$D$20</definedName>
    <definedName name="JobTitle">'[1]Employee Salary Placement'!$C$8</definedName>
    <definedName name="JobTitleList">OFFSET('[2]Drop Downs'!$A$1,0,0,COUNTIF('[2]Drop Downs'!$A:$A, "&gt;a"),1)</definedName>
    <definedName name="PayGrade">'[1]Employee Salary Placement'!$B$19</definedName>
    <definedName name="PositionList" localSheetId="4">[2]!qryUnivAverages[Title]</definedName>
    <definedName name="PositionList">[2]!qryUnivAverages[Title]</definedName>
    <definedName name="_xlnm.Print_Area" localSheetId="2">'Pay Plan'!$A$1:$U$1416</definedName>
    <definedName name="_xlnm.Print_Area" localSheetId="0">'Tool Details'!$A$1:$B$15</definedName>
    <definedName name="_xlnm.Print_Titles" localSheetId="2">'Pay Plan'!$2:$2</definedName>
    <definedName name="_xlnm.Print_Titles" localSheetId="4">'Pay Plan Up Down'!$1:$1</definedName>
    <definedName name="ProposedRate">'[1]Employee Salary Placement'!$C$32</definedName>
    <definedName name="qryJobDetails" localSheetId="4">[2]!JobDetails[#Data]</definedName>
    <definedName name="qryJobDetails">[2]!JobDetails[#Data]</definedName>
    <definedName name="ReportingLevels">'[2]Drop Downs'!$G$1:$G$3</definedName>
    <definedName name="RequestType">'[2]Drop Downs'!$D$1:$D$12</definedName>
    <definedName name="SuggestedRate1">'[1]Equity Review'!$I$15</definedName>
    <definedName name="SuggestedRate2">'[1]Equity Review'!$I$16</definedName>
    <definedName name="SuggestedRate3">'[1]Equity Review'!$I$17</definedName>
    <definedName name="SuggestedRate4">'[1]Equity Review'!$I$18</definedName>
    <definedName name="SuggestedRate5">'[1]Equity Review'!$I$19</definedName>
    <definedName name="UnitNumList" localSheetId="4">[2]!qryHRReps[Rep Num]</definedName>
    <definedName name="UnitNumList">[2]!qryHRReps[Rep Num]</definedName>
    <definedName name="YOE">'[1]Employee Salary Placement'!$C$13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22" l="1"/>
  <c r="H9" i="30" l="1"/>
  <c r="G489" i="30" l="1"/>
  <c r="E1054" i="30"/>
  <c r="G1050" i="30"/>
  <c r="E1056" i="30"/>
  <c r="G271" i="30"/>
  <c r="E578" i="30"/>
  <c r="G592" i="30"/>
  <c r="E625" i="30"/>
  <c r="G1041" i="30"/>
  <c r="E1038" i="30"/>
  <c r="G1345" i="30"/>
  <c r="H392" i="30"/>
  <c r="H1053" i="30"/>
  <c r="F271" i="30"/>
  <c r="F1041" i="30"/>
  <c r="F1033" i="30"/>
  <c r="H1364" i="30"/>
  <c r="F872" i="30"/>
  <c r="H932" i="30"/>
  <c r="H1199" i="30"/>
  <c r="H1298" i="30"/>
  <c r="H280" i="30"/>
  <c r="F257" i="30"/>
  <c r="H1019" i="30"/>
  <c r="F1176" i="30"/>
  <c r="H445" i="30"/>
  <c r="H695" i="30"/>
  <c r="F255" i="30"/>
  <c r="H1295" i="30"/>
  <c r="H865" i="30"/>
  <c r="F87" i="30"/>
  <c r="F212" i="30"/>
  <c r="H548" i="30"/>
  <c r="H1360" i="30"/>
  <c r="H689" i="30"/>
  <c r="F1015" i="30"/>
  <c r="H1011" i="30"/>
  <c r="F1005" i="30"/>
  <c r="H224" i="30"/>
  <c r="F480" i="30"/>
  <c r="F471" i="30"/>
  <c r="F207" i="30"/>
  <c r="H544" i="30"/>
  <c r="F1140" i="30"/>
  <c r="F1086" i="30"/>
  <c r="H758" i="30"/>
  <c r="F497" i="30"/>
  <c r="F980" i="30"/>
  <c r="F219" i="30"/>
  <c r="H1355" i="30"/>
  <c r="H738" i="30"/>
  <c r="G392" i="30"/>
  <c r="G1053" i="30"/>
  <c r="E271" i="30"/>
  <c r="E592" i="30"/>
  <c r="G591" i="30"/>
  <c r="E1041" i="30"/>
  <c r="G1037" i="30"/>
  <c r="E1345" i="30"/>
  <c r="H488" i="30"/>
  <c r="H215" i="30"/>
  <c r="H627" i="30"/>
  <c r="F591" i="30"/>
  <c r="H1040" i="30"/>
  <c r="F671" i="30"/>
  <c r="H1122" i="30"/>
  <c r="F60" i="30"/>
  <c r="F1364" i="30"/>
  <c r="H562" i="30"/>
  <c r="F1389" i="30"/>
  <c r="H1330" i="30"/>
  <c r="F631" i="30"/>
  <c r="F871" i="30"/>
  <c r="H1323" i="30"/>
  <c r="F445" i="30"/>
  <c r="F560" i="30"/>
  <c r="H824" i="30"/>
  <c r="F695" i="30"/>
  <c r="H154" i="30"/>
  <c r="H1195" i="30"/>
  <c r="F865" i="30"/>
  <c r="H89" i="30"/>
  <c r="F668" i="30"/>
  <c r="F1194" i="30"/>
  <c r="H1190" i="30"/>
  <c r="H310" i="30"/>
  <c r="F744" i="30"/>
  <c r="H1004" i="30"/>
  <c r="H350" i="30"/>
  <c r="F222" i="30"/>
  <c r="F220" i="30"/>
  <c r="H986" i="30"/>
  <c r="F476" i="30"/>
  <c r="F513" i="30"/>
  <c r="H208" i="30"/>
  <c r="F544" i="30"/>
  <c r="H1139" i="30"/>
  <c r="F1094" i="30"/>
  <c r="H1085" i="30"/>
  <c r="H1022" i="30"/>
  <c r="H979" i="30"/>
  <c r="F494" i="30"/>
  <c r="H1285" i="30"/>
  <c r="F1355" i="30"/>
  <c r="F50" i="30"/>
  <c r="G488" i="30"/>
  <c r="E1046" i="30"/>
  <c r="G215" i="30"/>
  <c r="G627" i="30"/>
  <c r="E591" i="30"/>
  <c r="G1040" i="30"/>
  <c r="E1037" i="30"/>
  <c r="G673" i="30"/>
  <c r="E671" i="30"/>
  <c r="G1122" i="30"/>
  <c r="F1049" i="30"/>
  <c r="H1045" i="30"/>
  <c r="H576" i="30"/>
  <c r="F627" i="30"/>
  <c r="F1040" i="30"/>
  <c r="F673" i="30"/>
  <c r="H670" i="30"/>
  <c r="H1371" i="30"/>
  <c r="H828" i="30"/>
  <c r="F935" i="30"/>
  <c r="F562" i="30"/>
  <c r="H1198" i="30"/>
  <c r="F1301" i="30"/>
  <c r="F1261" i="30"/>
  <c r="H1388" i="30"/>
  <c r="H630" i="30"/>
  <c r="F556" i="30"/>
  <c r="F202" i="30"/>
  <c r="H1381" i="30"/>
  <c r="H419" i="30"/>
  <c r="F698" i="30"/>
  <c r="H559" i="30"/>
  <c r="H694" i="30"/>
  <c r="H864" i="30"/>
  <c r="H667" i="30"/>
  <c r="F693" i="30"/>
  <c r="H1193" i="30"/>
  <c r="F747" i="30"/>
  <c r="H1359" i="30"/>
  <c r="F310" i="30"/>
  <c r="H1017" i="30"/>
  <c r="F1014" i="30"/>
  <c r="H1370" i="30"/>
  <c r="F714" i="30"/>
  <c r="H743" i="30"/>
  <c r="F991" i="30"/>
  <c r="H1309" i="30"/>
  <c r="F986" i="30"/>
  <c r="H475" i="30"/>
  <c r="F516" i="30"/>
  <c r="G393" i="30"/>
  <c r="F393" i="30"/>
  <c r="F1052" i="30"/>
  <c r="H1048" i="30"/>
  <c r="H626" i="30"/>
  <c r="H1039" i="30"/>
  <c r="H672" i="30"/>
  <c r="H1288" i="30"/>
  <c r="F1371" i="30"/>
  <c r="H1031" i="30"/>
  <c r="F828" i="30"/>
  <c r="F930" i="30"/>
  <c r="H561" i="30"/>
  <c r="F1399" i="30"/>
  <c r="F1388" i="30"/>
  <c r="H1342" i="30"/>
  <c r="F281" i="30"/>
  <c r="H1303" i="30"/>
  <c r="H1174" i="30"/>
  <c r="H697" i="30"/>
  <c r="H155" i="30"/>
  <c r="F1254" i="30"/>
  <c r="H92" i="30"/>
  <c r="F864" i="30"/>
  <c r="H692" i="30"/>
  <c r="F529" i="30"/>
  <c r="H746" i="30"/>
  <c r="H311" i="30"/>
  <c r="F1017" i="30"/>
  <c r="H713" i="30"/>
  <c r="H444" i="30"/>
  <c r="F225" i="30"/>
  <c r="F223" i="30"/>
  <c r="F1309" i="30"/>
  <c r="H209" i="30"/>
  <c r="F542" i="30"/>
  <c r="H1352" i="30"/>
  <c r="H495" i="30"/>
  <c r="H1021" i="30"/>
  <c r="E393" i="30"/>
  <c r="E1052" i="30"/>
  <c r="G1048" i="30"/>
  <c r="E1045" i="30"/>
  <c r="G216" i="30"/>
  <c r="G626" i="30"/>
  <c r="E590" i="30"/>
  <c r="G1039" i="30"/>
  <c r="G1051" i="30"/>
  <c r="E1314" i="30"/>
  <c r="E627" i="30"/>
  <c r="E1039" i="30"/>
  <c r="E672" i="30"/>
  <c r="F1288" i="30"/>
  <c r="H1033" i="30"/>
  <c r="G828" i="30"/>
  <c r="E928" i="30"/>
  <c r="E1261" i="30"/>
  <c r="F1332" i="30"/>
  <c r="G631" i="30"/>
  <c r="F555" i="30"/>
  <c r="H868" i="30"/>
  <c r="G281" i="30"/>
  <c r="E1176" i="30"/>
  <c r="F696" i="30"/>
  <c r="E824" i="30"/>
  <c r="G1295" i="30"/>
  <c r="G667" i="30"/>
  <c r="H1385" i="30"/>
  <c r="E1191" i="30"/>
  <c r="F1361" i="30"/>
  <c r="E310" i="30"/>
  <c r="G1011" i="30"/>
  <c r="H221" i="30"/>
  <c r="E480" i="30"/>
  <c r="H988" i="30"/>
  <c r="F433" i="30"/>
  <c r="E516" i="30"/>
  <c r="H271" i="30"/>
  <c r="E1288" i="30"/>
  <c r="G1033" i="30"/>
  <c r="E828" i="30"/>
  <c r="G933" i="30"/>
  <c r="G562" i="30"/>
  <c r="E1299" i="30"/>
  <c r="E1332" i="30"/>
  <c r="E631" i="30"/>
  <c r="E555" i="30"/>
  <c r="G868" i="30"/>
  <c r="E281" i="30"/>
  <c r="G1020" i="30"/>
  <c r="G1175" i="30"/>
  <c r="G420" i="30"/>
  <c r="E696" i="30"/>
  <c r="G823" i="30"/>
  <c r="E254" i="30"/>
  <c r="E667" i="30"/>
  <c r="G1385" i="30"/>
  <c r="G1190" i="30"/>
  <c r="G528" i="30"/>
  <c r="E1361" i="30"/>
  <c r="G311" i="30"/>
  <c r="E1016" i="30"/>
  <c r="E1011" i="30"/>
  <c r="E215" i="30"/>
  <c r="E626" i="30"/>
  <c r="G1038" i="30"/>
  <c r="G1344" i="30"/>
  <c r="H59" i="30"/>
  <c r="E1033" i="30"/>
  <c r="H1366" i="30"/>
  <c r="E562" i="30"/>
  <c r="F1349" i="30"/>
  <c r="G1298" i="30"/>
  <c r="G630" i="30"/>
  <c r="H554" i="30"/>
  <c r="E868" i="30"/>
  <c r="H256" i="30"/>
  <c r="F1020" i="30"/>
  <c r="E1175" i="30"/>
  <c r="F420" i="30"/>
  <c r="F823" i="30"/>
  <c r="H255" i="30"/>
  <c r="E87" i="30"/>
  <c r="H211" i="30"/>
  <c r="E1190" i="30"/>
  <c r="F528" i="30"/>
  <c r="G1360" i="30"/>
  <c r="F311" i="30"/>
  <c r="H1015" i="30"/>
  <c r="G1370" i="30"/>
  <c r="H712" i="30"/>
  <c r="E1005" i="30"/>
  <c r="E991" i="30"/>
  <c r="F490" i="30"/>
  <c r="H1050" i="30"/>
  <c r="F216" i="30"/>
  <c r="H625" i="30"/>
  <c r="F1038" i="30"/>
  <c r="G59" i="30"/>
  <c r="G1032" i="30"/>
  <c r="G1366" i="30"/>
  <c r="G561" i="30"/>
  <c r="E1349" i="30"/>
  <c r="E630" i="30"/>
  <c r="G554" i="30"/>
  <c r="G1323" i="30"/>
  <c r="G256" i="30"/>
  <c r="E1020" i="30"/>
  <c r="G1174" i="30"/>
  <c r="E420" i="30"/>
  <c r="E560" i="30"/>
  <c r="E823" i="30"/>
  <c r="G255" i="30"/>
  <c r="E1254" i="30"/>
  <c r="G89" i="30"/>
  <c r="G211" i="30"/>
  <c r="E1385" i="30"/>
  <c r="E528" i="30"/>
  <c r="E1360" i="30"/>
  <c r="E311" i="30"/>
  <c r="G1015" i="30"/>
  <c r="G712" i="30"/>
  <c r="E490" i="30"/>
  <c r="E1049" i="30"/>
  <c r="E216" i="30"/>
  <c r="G625" i="30"/>
  <c r="G1036" i="30"/>
  <c r="G670" i="30"/>
  <c r="E1032" i="30"/>
  <c r="F1366" i="30"/>
  <c r="G932" i="30"/>
  <c r="H722" i="30"/>
  <c r="H1259" i="30"/>
  <c r="G1019" i="30"/>
  <c r="H1268" i="30"/>
  <c r="G559" i="30"/>
  <c r="H822" i="30"/>
  <c r="E255" i="30"/>
  <c r="F95" i="30"/>
  <c r="G1194" i="30"/>
  <c r="F550" i="30"/>
  <c r="H527" i="30"/>
  <c r="G1359" i="30"/>
  <c r="E1015" i="30"/>
  <c r="F1319" i="30"/>
  <c r="F990" i="30"/>
  <c r="G475" i="30"/>
  <c r="H514" i="30"/>
  <c r="E207" i="30"/>
  <c r="G542" i="30"/>
  <c r="E1138" i="30"/>
  <c r="E758" i="30"/>
  <c r="G495" i="30"/>
  <c r="F1380" i="30"/>
  <c r="E985" i="30"/>
  <c r="F979" i="30"/>
  <c r="H218" i="30"/>
  <c r="H1188" i="30"/>
  <c r="G738" i="30"/>
  <c r="F1183" i="30"/>
  <c r="F971" i="30"/>
  <c r="H538" i="30"/>
  <c r="H800" i="30"/>
  <c r="F811" i="30"/>
  <c r="F1327" i="30"/>
  <c r="H115" i="30"/>
  <c r="F259" i="30"/>
  <c r="F643" i="30"/>
  <c r="F618" i="30"/>
  <c r="F563" i="30"/>
  <c r="F1169" i="30"/>
  <c r="F901" i="30"/>
  <c r="H897" i="30"/>
  <c r="F625" i="30"/>
  <c r="E1036" i="30"/>
  <c r="E59" i="30"/>
  <c r="G1031" i="30"/>
  <c r="E1366" i="30"/>
  <c r="E561" i="30"/>
  <c r="G722" i="30"/>
  <c r="E1399" i="30"/>
  <c r="G1259" i="30"/>
  <c r="G1330" i="30"/>
  <c r="G1131" i="30"/>
  <c r="E554" i="30"/>
  <c r="E256" i="30"/>
  <c r="E1019" i="30"/>
  <c r="E1174" i="30"/>
  <c r="G1268" i="30"/>
  <c r="G822" i="30"/>
  <c r="G154" i="30"/>
  <c r="G1197" i="30"/>
  <c r="E95" i="30"/>
  <c r="E211" i="30"/>
  <c r="E1194" i="30"/>
  <c r="E550" i="30"/>
  <c r="G527" i="30"/>
  <c r="E1359" i="30"/>
  <c r="G690" i="30"/>
  <c r="G1014" i="30"/>
  <c r="E712" i="30"/>
  <c r="G444" i="30"/>
  <c r="E1319" i="30"/>
  <c r="E222" i="30"/>
  <c r="E990" i="30"/>
  <c r="G987" i="30"/>
  <c r="G514" i="30"/>
  <c r="G208" i="30"/>
  <c r="E542" i="30"/>
  <c r="H1137" i="30"/>
  <c r="H272" i="30"/>
  <c r="E1380" i="30"/>
  <c r="E979" i="30"/>
  <c r="G218" i="30"/>
  <c r="G1188" i="30"/>
  <c r="E738" i="30"/>
  <c r="E1183" i="30"/>
  <c r="E971" i="30"/>
  <c r="G967" i="30"/>
  <c r="G538" i="30"/>
  <c r="E812" i="30"/>
  <c r="G800" i="30"/>
  <c r="E811" i="30"/>
  <c r="G787" i="30"/>
  <c r="E1356" i="30"/>
  <c r="E1327" i="30"/>
  <c r="G115" i="30"/>
  <c r="G9" i="30"/>
  <c r="E259" i="30"/>
  <c r="E643" i="30"/>
  <c r="G621" i="30"/>
  <c r="E618" i="30"/>
  <c r="G997" i="30"/>
  <c r="E563" i="30"/>
  <c r="E1169" i="30"/>
  <c r="E901" i="30"/>
  <c r="G897" i="30"/>
  <c r="E924" i="30"/>
  <c r="F1055" i="30"/>
  <c r="F578" i="30"/>
  <c r="H589" i="30"/>
  <c r="G1035" i="30"/>
  <c r="E60" i="30"/>
  <c r="E1031" i="30"/>
  <c r="G872" i="30"/>
  <c r="E930" i="30"/>
  <c r="G1200" i="30"/>
  <c r="G1301" i="30"/>
  <c r="G1398" i="30"/>
  <c r="G1342" i="30"/>
  <c r="E1131" i="30"/>
  <c r="E871" i="30"/>
  <c r="E384" i="30"/>
  <c r="G257" i="30"/>
  <c r="E1381" i="30"/>
  <c r="G446" i="30"/>
  <c r="G698" i="30"/>
  <c r="G826" i="30"/>
  <c r="E822" i="30"/>
  <c r="G155" i="30"/>
  <c r="E1197" i="30"/>
  <c r="E865" i="30"/>
  <c r="E90" i="30"/>
  <c r="G212" i="30"/>
  <c r="E1193" i="30"/>
  <c r="G747" i="30"/>
  <c r="G1088" i="30"/>
  <c r="E690" i="30"/>
  <c r="G1013" i="30"/>
  <c r="E1007" i="30"/>
  <c r="E744" i="30"/>
  <c r="E444" i="30"/>
  <c r="G1318" i="30"/>
  <c r="E223" i="30"/>
  <c r="G989" i="30"/>
  <c r="G986" i="30"/>
  <c r="G1314" i="30"/>
  <c r="E593" i="30"/>
  <c r="E1040" i="30"/>
  <c r="G672" i="30"/>
  <c r="F1034" i="30"/>
  <c r="G1364" i="30"/>
  <c r="H928" i="30"/>
  <c r="G1198" i="30"/>
  <c r="F632" i="30"/>
  <c r="E556" i="30"/>
  <c r="G280" i="30"/>
  <c r="G419" i="30"/>
  <c r="H696" i="30"/>
  <c r="E825" i="30"/>
  <c r="H254" i="30"/>
  <c r="F153" i="30"/>
  <c r="E1195" i="30"/>
  <c r="F86" i="30"/>
  <c r="G668" i="30"/>
  <c r="H1191" i="30"/>
  <c r="G529" i="30"/>
  <c r="E1087" i="30"/>
  <c r="H1016" i="30"/>
  <c r="E714" i="30"/>
  <c r="G224" i="30"/>
  <c r="F351" i="30"/>
  <c r="H480" i="30"/>
  <c r="G1309" i="30"/>
  <c r="H433" i="30"/>
  <c r="E471" i="30"/>
  <c r="G576" i="30"/>
  <c r="E1034" i="30"/>
  <c r="G870" i="30"/>
  <c r="E202" i="30"/>
  <c r="G695" i="30"/>
  <c r="E1196" i="30"/>
  <c r="E668" i="30"/>
  <c r="H1087" i="30"/>
  <c r="E1012" i="30"/>
  <c r="E989" i="30"/>
  <c r="E513" i="30"/>
  <c r="H545" i="30"/>
  <c r="G1139" i="30"/>
  <c r="G1092" i="30"/>
  <c r="G758" i="30"/>
  <c r="G1022" i="30"/>
  <c r="G982" i="30"/>
  <c r="G423" i="30"/>
  <c r="E1189" i="30"/>
  <c r="E1179" i="30"/>
  <c r="G969" i="30"/>
  <c r="G908" i="30"/>
  <c r="G812" i="30"/>
  <c r="E800" i="30"/>
  <c r="E786" i="30"/>
  <c r="E805" i="30"/>
  <c r="G580" i="30"/>
  <c r="G10" i="30"/>
  <c r="G1280" i="30"/>
  <c r="G644" i="30"/>
  <c r="G675" i="30"/>
  <c r="E997" i="30"/>
  <c r="E508" i="30"/>
  <c r="H593" i="30"/>
  <c r="E673" i="30"/>
  <c r="F1031" i="30"/>
  <c r="G929" i="30"/>
  <c r="E1300" i="30"/>
  <c r="E870" i="30"/>
  <c r="G1303" i="30"/>
  <c r="E1268" i="30"/>
  <c r="E695" i="30"/>
  <c r="G1195" i="30"/>
  <c r="E1055" i="30"/>
  <c r="G593" i="30"/>
  <c r="H1365" i="30"/>
  <c r="G1299" i="30"/>
  <c r="F1342" i="30"/>
  <c r="H869" i="30"/>
  <c r="E1303" i="30"/>
  <c r="E698" i="30"/>
  <c r="G694" i="30"/>
  <c r="G92" i="30"/>
  <c r="E212" i="30"/>
  <c r="G548" i="30"/>
  <c r="G310" i="30"/>
  <c r="F444" i="30"/>
  <c r="G221" i="30"/>
  <c r="E220" i="30"/>
  <c r="F545" i="30"/>
  <c r="E1139" i="30"/>
  <c r="E1092" i="30"/>
  <c r="E272" i="30"/>
  <c r="F1144" i="30"/>
  <c r="E1022" i="30"/>
  <c r="H493" i="30"/>
  <c r="E423" i="30"/>
  <c r="G1136" i="30"/>
  <c r="E841" i="30"/>
  <c r="G46" i="30"/>
  <c r="E969" i="30"/>
  <c r="E908" i="30"/>
  <c r="G799" i="30"/>
  <c r="G809" i="30"/>
  <c r="G785" i="30"/>
  <c r="G338" i="30"/>
  <c r="G1327" i="30"/>
  <c r="E10" i="30"/>
  <c r="E1280" i="30"/>
  <c r="E644" i="30"/>
  <c r="E675" i="30"/>
  <c r="G996" i="30"/>
  <c r="G425" i="30"/>
  <c r="G901" i="30"/>
  <c r="E897" i="30"/>
  <c r="E923" i="30"/>
  <c r="G892" i="30"/>
  <c r="H1054" i="30"/>
  <c r="F593" i="30"/>
  <c r="G1365" i="30"/>
  <c r="E929" i="30"/>
  <c r="H1398" i="30"/>
  <c r="E1342" i="30"/>
  <c r="G869" i="30"/>
  <c r="G1381" i="30"/>
  <c r="G697" i="30"/>
  <c r="E694" i="30"/>
  <c r="G865" i="30"/>
  <c r="G693" i="30"/>
  <c r="F690" i="30"/>
  <c r="G1006" i="30"/>
  <c r="H443" i="30"/>
  <c r="E221" i="30"/>
  <c r="E1309" i="30"/>
  <c r="F472" i="30"/>
  <c r="H511" i="30"/>
  <c r="E545" i="30"/>
  <c r="G1138" i="30"/>
  <c r="E1086" i="30"/>
  <c r="E1144" i="30"/>
  <c r="G1021" i="30"/>
  <c r="H980" i="30"/>
  <c r="G493" i="30"/>
  <c r="F40" i="30"/>
  <c r="F1136" i="30"/>
  <c r="F803" i="30"/>
  <c r="F799" i="30"/>
  <c r="F809" i="30"/>
  <c r="H1120" i="30"/>
  <c r="H258" i="30"/>
  <c r="H643" i="30"/>
  <c r="F621" i="30"/>
  <c r="H900" i="30"/>
  <c r="H896" i="30"/>
  <c r="H922" i="30"/>
  <c r="F783" i="30"/>
  <c r="H244" i="30"/>
  <c r="F465" i="30"/>
  <c r="H239" i="30"/>
  <c r="F720" i="30"/>
  <c r="H45" i="30"/>
  <c r="F11" i="30"/>
  <c r="F1187" i="30"/>
  <c r="H521" i="30"/>
  <c r="H1171" i="30"/>
  <c r="F881" i="30"/>
  <c r="H192" i="30"/>
  <c r="F323" i="30"/>
  <c r="H916" i="30"/>
  <c r="F721" i="30"/>
  <c r="H910" i="30"/>
  <c r="F437" i="30"/>
  <c r="F1312" i="30"/>
  <c r="F636" i="30"/>
  <c r="H949" i="30"/>
  <c r="F237" i="30"/>
  <c r="F502" i="30"/>
  <c r="F375" i="30"/>
  <c r="H491" i="30"/>
  <c r="F702" i="30"/>
  <c r="H181" i="30"/>
  <c r="F1077" i="30"/>
  <c r="F1101" i="30"/>
  <c r="H447" i="30"/>
  <c r="F849" i="30"/>
  <c r="H845" i="30"/>
  <c r="H119" i="30"/>
  <c r="F1341" i="30"/>
  <c r="G1054" i="30"/>
  <c r="H592" i="30"/>
  <c r="F1124" i="30"/>
  <c r="F1365" i="30"/>
  <c r="G928" i="30"/>
  <c r="E869" i="30"/>
  <c r="F697" i="30"/>
  <c r="G254" i="30"/>
  <c r="G864" i="30"/>
  <c r="E693" i="30"/>
  <c r="E529" i="30"/>
  <c r="G689" i="30"/>
  <c r="G443" i="30"/>
  <c r="G223" i="30"/>
  <c r="G988" i="30"/>
  <c r="E472" i="30"/>
  <c r="G511" i="30"/>
  <c r="G544" i="30"/>
  <c r="F1138" i="30"/>
  <c r="G1085" i="30"/>
  <c r="G273" i="30"/>
  <c r="G1143" i="30"/>
  <c r="G980" i="30"/>
  <c r="E40" i="30"/>
  <c r="E1136" i="30"/>
  <c r="E46" i="30"/>
  <c r="G968" i="30"/>
  <c r="G907" i="30"/>
  <c r="E803" i="30"/>
  <c r="E799" i="30"/>
  <c r="E809" i="30"/>
  <c r="E785" i="30"/>
  <c r="G1120" i="30"/>
  <c r="G258" i="30"/>
  <c r="G643" i="30"/>
  <c r="E621" i="30"/>
  <c r="E996" i="30"/>
  <c r="E507" i="30"/>
  <c r="G900" i="30"/>
  <c r="H872" i="30"/>
  <c r="E1200" i="30"/>
  <c r="G1297" i="30"/>
  <c r="F1131" i="30"/>
  <c r="E1151" i="30"/>
  <c r="E155" i="30"/>
  <c r="G86" i="30"/>
  <c r="G1193" i="30"/>
  <c r="G746" i="30"/>
  <c r="E1017" i="30"/>
  <c r="E713" i="30"/>
  <c r="E224" i="30"/>
  <c r="F481" i="30"/>
  <c r="H207" i="30"/>
  <c r="H541" i="30"/>
  <c r="E1137" i="30"/>
  <c r="G1352" i="30"/>
  <c r="G1142" i="30"/>
  <c r="G877" i="30"/>
  <c r="H219" i="30"/>
  <c r="H788" i="30"/>
  <c r="H839" i="30"/>
  <c r="F808" i="30"/>
  <c r="H1326" i="30"/>
  <c r="H1119" i="30"/>
  <c r="H259" i="30"/>
  <c r="F1334" i="30"/>
  <c r="F677" i="30"/>
  <c r="F564" i="30"/>
  <c r="H1168" i="30"/>
  <c r="H334" i="30"/>
  <c r="H899" i="30"/>
  <c r="F570" i="30"/>
  <c r="H440" i="30"/>
  <c r="F782" i="30"/>
  <c r="H457" i="30"/>
  <c r="F327" i="30"/>
  <c r="H1367" i="30"/>
  <c r="F432" i="30"/>
  <c r="H1384" i="30"/>
  <c r="H883" i="30"/>
  <c r="F880" i="30"/>
  <c r="H191" i="30"/>
  <c r="F533" i="30"/>
  <c r="H912" i="30"/>
  <c r="F1269" i="30"/>
  <c r="F1314" i="30"/>
  <c r="H1034" i="30"/>
  <c r="E934" i="30"/>
  <c r="E1301" i="30"/>
  <c r="G1388" i="30"/>
  <c r="E257" i="30"/>
  <c r="G445" i="30"/>
  <c r="G824" i="30"/>
  <c r="F1343" i="30"/>
  <c r="G1191" i="30"/>
  <c r="F1088" i="30"/>
  <c r="G1369" i="30"/>
  <c r="G350" i="30"/>
  <c r="H989" i="30"/>
  <c r="G433" i="30"/>
  <c r="F209" i="30"/>
  <c r="G1140" i="30"/>
  <c r="E1093" i="30"/>
  <c r="F759" i="30"/>
  <c r="G1379" i="30"/>
  <c r="F876" i="30"/>
  <c r="E1285" i="30"/>
  <c r="G1189" i="30"/>
  <c r="E739" i="30"/>
  <c r="G1179" i="30"/>
  <c r="E970" i="30"/>
  <c r="E966" i="30"/>
  <c r="E540" i="30"/>
  <c r="E813" i="30"/>
  <c r="G810" i="30"/>
  <c r="G786" i="30"/>
  <c r="G805" i="30"/>
  <c r="G408" i="30"/>
  <c r="G114" i="30"/>
  <c r="G581" i="30"/>
  <c r="E1035" i="30"/>
  <c r="G930" i="30"/>
  <c r="E1388" i="30"/>
  <c r="G202" i="30"/>
  <c r="E1343" i="30"/>
  <c r="E1088" i="30"/>
  <c r="E743" i="30"/>
  <c r="E481" i="30"/>
  <c r="H471" i="30"/>
  <c r="E209" i="30"/>
  <c r="E1021" i="30"/>
  <c r="E876" i="30"/>
  <c r="E788" i="30"/>
  <c r="G839" i="30"/>
  <c r="F968" i="30"/>
  <c r="G801" i="30"/>
  <c r="E808" i="30"/>
  <c r="E1119" i="30"/>
  <c r="F1335" i="30"/>
  <c r="F676" i="30"/>
  <c r="G616" i="30"/>
  <c r="G1169" i="30"/>
  <c r="H335" i="30"/>
  <c r="F897" i="30"/>
  <c r="E922" i="30"/>
  <c r="G569" i="30"/>
  <c r="G784" i="30"/>
  <c r="G778" i="30"/>
  <c r="E797" i="30"/>
  <c r="E463" i="30"/>
  <c r="E727" i="30"/>
  <c r="G1367" i="30"/>
  <c r="G887" i="30"/>
  <c r="G1279" i="30"/>
  <c r="G430" i="30"/>
  <c r="G1187" i="30"/>
  <c r="F521" i="30"/>
  <c r="E883" i="30"/>
  <c r="E879" i="30"/>
  <c r="E917" i="30"/>
  <c r="H856" i="30"/>
  <c r="G912" i="30"/>
  <c r="G710" i="30"/>
  <c r="H38" i="30"/>
  <c r="E684" i="30"/>
  <c r="E950" i="30"/>
  <c r="E237" i="30"/>
  <c r="F874" i="30"/>
  <c r="G611" i="30"/>
  <c r="E374" i="30"/>
  <c r="E1124" i="30"/>
  <c r="G632" i="30"/>
  <c r="G692" i="30"/>
  <c r="G1087" i="30"/>
  <c r="H1369" i="30"/>
  <c r="G480" i="30"/>
  <c r="G471" i="30"/>
  <c r="G545" i="30"/>
  <c r="G1093" i="30"/>
  <c r="E497" i="30"/>
  <c r="E494" i="30"/>
  <c r="E968" i="30"/>
  <c r="F787" i="30"/>
  <c r="E1335" i="30"/>
  <c r="E676" i="30"/>
  <c r="F508" i="30"/>
  <c r="G1168" i="30"/>
  <c r="G335" i="30"/>
  <c r="G896" i="30"/>
  <c r="G894" i="30"/>
  <c r="F784" i="30"/>
  <c r="F778" i="30"/>
  <c r="E267" i="30"/>
  <c r="H796" i="30"/>
  <c r="H462" i="30"/>
  <c r="G239" i="30"/>
  <c r="F1367" i="30"/>
  <c r="F887" i="30"/>
  <c r="E1187" i="30"/>
  <c r="E521" i="30"/>
  <c r="H882" i="30"/>
  <c r="H878" i="30"/>
  <c r="G916" i="30"/>
  <c r="G856" i="30"/>
  <c r="F710" i="30"/>
  <c r="G38" i="30"/>
  <c r="H683" i="30"/>
  <c r="F954" i="30"/>
  <c r="G949" i="30"/>
  <c r="E874" i="30"/>
  <c r="F611" i="30"/>
  <c r="H1321" i="30"/>
  <c r="E249" i="30"/>
  <c r="F298" i="30"/>
  <c r="G756" i="30"/>
  <c r="E703" i="30"/>
  <c r="H1100" i="30"/>
  <c r="G850" i="30"/>
  <c r="H121" i="30"/>
  <c r="E1325" i="30"/>
  <c r="G596" i="30"/>
  <c r="E636" i="30"/>
  <c r="G235" i="30"/>
  <c r="H873" i="30"/>
  <c r="E611" i="30"/>
  <c r="F607" i="30"/>
  <c r="G1321" i="30"/>
  <c r="E298" i="30"/>
  <c r="E182" i="30"/>
  <c r="F651" i="30"/>
  <c r="G1100" i="30"/>
  <c r="F1200" i="30"/>
  <c r="E632" i="30"/>
  <c r="F1151" i="30"/>
  <c r="F155" i="30"/>
  <c r="E692" i="30"/>
  <c r="E689" i="30"/>
  <c r="G991" i="30"/>
  <c r="E544" i="30"/>
  <c r="H1092" i="30"/>
  <c r="F985" i="30"/>
  <c r="F1189" i="30"/>
  <c r="G1183" i="30"/>
  <c r="F800" i="30"/>
  <c r="E787" i="30"/>
  <c r="F116" i="30"/>
  <c r="E9" i="30"/>
  <c r="E1334" i="30"/>
  <c r="H675" i="30"/>
  <c r="F335" i="30"/>
  <c r="F894" i="30"/>
  <c r="E784" i="30"/>
  <c r="E778" i="30"/>
  <c r="H534" i="30"/>
  <c r="G274" i="30"/>
  <c r="G796" i="30"/>
  <c r="G462" i="30"/>
  <c r="E1367" i="30"/>
  <c r="E887" i="30"/>
  <c r="E1279" i="30"/>
  <c r="G1384" i="30"/>
  <c r="G1173" i="30"/>
  <c r="G882" i="30"/>
  <c r="G878" i="30"/>
  <c r="G323" i="30"/>
  <c r="E856" i="30"/>
  <c r="E912" i="30"/>
  <c r="E710" i="30"/>
  <c r="F38" i="30"/>
  <c r="G683" i="30"/>
  <c r="H1312" i="30"/>
  <c r="E954" i="30"/>
  <c r="H248" i="30"/>
  <c r="F756" i="30"/>
  <c r="E1077" i="30"/>
  <c r="E848" i="30"/>
  <c r="G121" i="30"/>
  <c r="H395" i="30"/>
  <c r="E26" i="30"/>
  <c r="G1056" i="30"/>
  <c r="G1288" i="30"/>
  <c r="G1199" i="30"/>
  <c r="H1130" i="30"/>
  <c r="G1176" i="30"/>
  <c r="G1017" i="30"/>
  <c r="G1004" i="30"/>
  <c r="H542" i="30"/>
  <c r="E984" i="30"/>
  <c r="E1188" i="30"/>
  <c r="H1179" i="30"/>
  <c r="H966" i="30"/>
  <c r="G1358" i="30"/>
  <c r="H799" i="30"/>
  <c r="H786" i="30"/>
  <c r="F340" i="30"/>
  <c r="E116" i="30"/>
  <c r="H1333" i="30"/>
  <c r="F675" i="30"/>
  <c r="G998" i="30"/>
  <c r="H506" i="30"/>
  <c r="E1168" i="30"/>
  <c r="E335" i="30"/>
  <c r="E896" i="30"/>
  <c r="E894" i="30"/>
  <c r="H568" i="30"/>
  <c r="H783" i="30"/>
  <c r="G244" i="30"/>
  <c r="G534" i="30"/>
  <c r="F274" i="30"/>
  <c r="F462" i="30"/>
  <c r="E239" i="30"/>
  <c r="H994" i="30"/>
  <c r="H886" i="30"/>
  <c r="H11" i="30"/>
  <c r="G1186" i="30"/>
  <c r="F1173" i="30"/>
  <c r="F882" i="30"/>
  <c r="F878" i="30"/>
  <c r="E323" i="30"/>
  <c r="E916" i="30"/>
  <c r="H1348" i="30"/>
  <c r="H911" i="30"/>
  <c r="E38" i="30"/>
  <c r="F683" i="30"/>
  <c r="G1312" i="30"/>
  <c r="H635" i="30"/>
  <c r="F235" i="30"/>
  <c r="G873" i="30"/>
  <c r="H610" i="30"/>
  <c r="E607" i="30"/>
  <c r="G248" i="30"/>
  <c r="H492" i="30"/>
  <c r="E756" i="30"/>
  <c r="F501" i="30"/>
  <c r="G702" i="30"/>
  <c r="G181" i="30"/>
  <c r="H1076" i="30"/>
  <c r="E651" i="30"/>
  <c r="G852" i="30"/>
  <c r="F121" i="30"/>
  <c r="G395" i="30"/>
  <c r="F586" i="30"/>
  <c r="G1284" i="30"/>
  <c r="H439" i="30"/>
  <c r="F994" i="30"/>
  <c r="E505" i="30"/>
  <c r="G533" i="30"/>
  <c r="F610" i="30"/>
  <c r="G606" i="30"/>
  <c r="H701" i="30"/>
  <c r="E181" i="30"/>
  <c r="E1371" i="30"/>
  <c r="E446" i="30"/>
  <c r="F988" i="30"/>
  <c r="H982" i="30"/>
  <c r="E1135" i="30"/>
  <c r="F1056" i="30"/>
  <c r="G60" i="30"/>
  <c r="E1199" i="30"/>
  <c r="G1130" i="30"/>
  <c r="H446" i="30"/>
  <c r="G1192" i="30"/>
  <c r="G1016" i="30"/>
  <c r="G541" i="30"/>
  <c r="G219" i="30"/>
  <c r="H1135" i="30"/>
  <c r="G966" i="30"/>
  <c r="E1358" i="30"/>
  <c r="E340" i="30"/>
  <c r="G1333" i="30"/>
  <c r="F998" i="30"/>
  <c r="G506" i="30"/>
  <c r="H75" i="30"/>
  <c r="G925" i="30"/>
  <c r="H893" i="30"/>
  <c r="G568" i="30"/>
  <c r="G783" i="30"/>
  <c r="E274" i="30"/>
  <c r="E346" i="30"/>
  <c r="E462" i="30"/>
  <c r="G240" i="30"/>
  <c r="G994" i="30"/>
  <c r="G886" i="30"/>
  <c r="G11" i="30"/>
  <c r="F505" i="30"/>
  <c r="E1186" i="30"/>
  <c r="E1173" i="30"/>
  <c r="E882" i="30"/>
  <c r="E878" i="30"/>
  <c r="H533" i="30"/>
  <c r="G859" i="30"/>
  <c r="G915" i="30"/>
  <c r="G1348" i="30"/>
  <c r="G911" i="30"/>
  <c r="H437" i="30"/>
  <c r="E683" i="30"/>
  <c r="E1312" i="30"/>
  <c r="G635" i="30"/>
  <c r="H948" i="30"/>
  <c r="E235" i="30"/>
  <c r="G610" i="30"/>
  <c r="H606" i="30"/>
  <c r="E1321" i="30"/>
  <c r="F248" i="30"/>
  <c r="G492" i="30"/>
  <c r="H755" i="30"/>
  <c r="E501" i="30"/>
  <c r="E702" i="30"/>
  <c r="G1076" i="30"/>
  <c r="H650" i="30"/>
  <c r="F852" i="30"/>
  <c r="E121" i="30"/>
  <c r="G22" i="30"/>
  <c r="E586" i="30"/>
  <c r="G1045" i="30"/>
  <c r="G1371" i="30"/>
  <c r="E1198" i="30"/>
  <c r="E1130" i="30"/>
  <c r="F446" i="30"/>
  <c r="E153" i="30"/>
  <c r="F1192" i="30"/>
  <c r="E1014" i="30"/>
  <c r="G220" i="30"/>
  <c r="E1085" i="30"/>
  <c r="G1144" i="30"/>
  <c r="G983" i="30"/>
  <c r="E219" i="30"/>
  <c r="G1135" i="30"/>
  <c r="H46" i="30"/>
  <c r="G1357" i="30"/>
  <c r="H785" i="30"/>
  <c r="H408" i="30"/>
  <c r="F582" i="30"/>
  <c r="E998" i="30"/>
  <c r="G75" i="30"/>
  <c r="F900" i="30"/>
  <c r="F925" i="30"/>
  <c r="G893" i="30"/>
  <c r="E783" i="30"/>
  <c r="E244" i="30"/>
  <c r="H275" i="30"/>
  <c r="H465" i="30"/>
  <c r="E11" i="30"/>
  <c r="H1185" i="30"/>
  <c r="H881" i="30"/>
  <c r="G192" i="30"/>
  <c r="F859" i="30"/>
  <c r="F915" i="30"/>
  <c r="F911" i="30"/>
  <c r="G437" i="30"/>
  <c r="H263" i="30"/>
  <c r="E953" i="30"/>
  <c r="G948" i="30"/>
  <c r="E248" i="30"/>
  <c r="F492" i="30"/>
  <c r="G755" i="30"/>
  <c r="G650" i="30"/>
  <c r="E852" i="30"/>
  <c r="H120" i="30"/>
  <c r="F22" i="30"/>
  <c r="G556" i="30"/>
  <c r="F1197" i="30"/>
  <c r="E1192" i="30"/>
  <c r="E225" i="30"/>
  <c r="F1352" i="30"/>
  <c r="E1143" i="30"/>
  <c r="G1285" i="30"/>
  <c r="G50" i="30"/>
  <c r="G1034" i="30"/>
  <c r="G871" i="30"/>
  <c r="E445" i="30"/>
  <c r="G1196" i="30"/>
  <c r="E1013" i="30"/>
  <c r="E988" i="30"/>
  <c r="H1140" i="30"/>
  <c r="E1352" i="30"/>
  <c r="H1142" i="30"/>
  <c r="E50" i="30"/>
  <c r="F908" i="30"/>
  <c r="F813" i="30"/>
  <c r="G1356" i="30"/>
  <c r="H581" i="30"/>
  <c r="G259" i="30"/>
  <c r="H644" i="30"/>
  <c r="H619" i="30"/>
  <c r="H996" i="30"/>
  <c r="E427" i="30"/>
  <c r="G899" i="30"/>
  <c r="H924" i="30"/>
  <c r="E893" i="30"/>
  <c r="G441" i="30"/>
  <c r="G782" i="30"/>
  <c r="F245" i="30"/>
  <c r="F439" i="30"/>
  <c r="F347" i="30"/>
  <c r="E465" i="30"/>
  <c r="E458" i="30"/>
  <c r="H728" i="30"/>
  <c r="G45" i="30"/>
  <c r="F1160" i="30"/>
  <c r="E881" i="30"/>
  <c r="E192" i="30"/>
  <c r="H532" i="30"/>
  <c r="H721" i="30"/>
  <c r="G910" i="30"/>
  <c r="H436" i="30"/>
  <c r="E567" i="30"/>
  <c r="F263" i="30"/>
  <c r="G952" i="30"/>
  <c r="E948" i="30"/>
  <c r="G1340" i="30"/>
  <c r="H609" i="30"/>
  <c r="F373" i="30"/>
  <c r="G1315" i="30"/>
  <c r="G491" i="30"/>
  <c r="H1363" i="30"/>
  <c r="E500" i="30"/>
  <c r="G180" i="30"/>
  <c r="H1393" i="30"/>
  <c r="E650" i="30"/>
  <c r="F1339" i="30"/>
  <c r="G851" i="30"/>
  <c r="F1039" i="30"/>
  <c r="E935" i="30"/>
  <c r="G1361" i="30"/>
  <c r="E433" i="30"/>
  <c r="G1094" i="30"/>
  <c r="F273" i="30"/>
  <c r="H876" i="30"/>
  <c r="G788" i="30"/>
  <c r="H969" i="30"/>
  <c r="H808" i="30"/>
  <c r="F805" i="30"/>
  <c r="E1326" i="30"/>
  <c r="G1119" i="30"/>
  <c r="H676" i="30"/>
  <c r="G563" i="30"/>
  <c r="H425" i="30"/>
  <c r="F898" i="30"/>
  <c r="G922" i="30"/>
  <c r="E570" i="30"/>
  <c r="E779" i="30"/>
  <c r="E536" i="30"/>
  <c r="E438" i="30"/>
  <c r="H345" i="30"/>
  <c r="G797" i="30"/>
  <c r="G463" i="30"/>
  <c r="G325" i="30"/>
  <c r="G727" i="30"/>
  <c r="G142" i="30"/>
  <c r="F1368" i="30"/>
  <c r="E717" i="30"/>
  <c r="E48" i="30"/>
  <c r="E522" i="30"/>
  <c r="G883" i="30"/>
  <c r="G879" i="30"/>
  <c r="G1316" i="30"/>
  <c r="G917" i="30"/>
  <c r="G857" i="30"/>
  <c r="E1269" i="30"/>
  <c r="F39" i="30"/>
  <c r="G684" i="30"/>
  <c r="H565" i="30"/>
  <c r="F637" i="30"/>
  <c r="G950" i="30"/>
  <c r="H237" i="30"/>
  <c r="E233" i="30"/>
  <c r="E502" i="30"/>
  <c r="F608" i="30"/>
  <c r="G374" i="30"/>
  <c r="E299" i="30"/>
  <c r="G1362" i="30"/>
  <c r="E183" i="30"/>
  <c r="G1220" i="30"/>
  <c r="H1101" i="30"/>
  <c r="E448" i="30"/>
  <c r="E86" i="30"/>
  <c r="E1140" i="30"/>
  <c r="F1022" i="30"/>
  <c r="F841" i="30"/>
  <c r="E258" i="30"/>
  <c r="E925" i="30"/>
  <c r="E441" i="30"/>
  <c r="F536" i="30"/>
  <c r="H142" i="30"/>
  <c r="H503" i="30"/>
  <c r="E1159" i="30"/>
  <c r="F192" i="30"/>
  <c r="G1269" i="30"/>
  <c r="F567" i="30"/>
  <c r="E238" i="30"/>
  <c r="E610" i="30"/>
  <c r="G372" i="30"/>
  <c r="E491" i="30"/>
  <c r="G499" i="30"/>
  <c r="E180" i="30"/>
  <c r="H850" i="30"/>
  <c r="F119" i="30"/>
  <c r="E22" i="30"/>
  <c r="H594" i="30"/>
  <c r="H1284" i="30"/>
  <c r="G594" i="30"/>
  <c r="E1102" i="30"/>
  <c r="E1365" i="30"/>
  <c r="F728" i="30"/>
  <c r="H522" i="30"/>
  <c r="E533" i="30"/>
  <c r="E1315" i="30"/>
  <c r="E1339" i="30"/>
  <c r="G880" i="30"/>
  <c r="F463" i="30"/>
  <c r="H717" i="30"/>
  <c r="E1160" i="30"/>
  <c r="G182" i="30"/>
  <c r="G590" i="30"/>
  <c r="E1389" i="30"/>
  <c r="F90" i="30"/>
  <c r="E980" i="30"/>
  <c r="H338" i="30"/>
  <c r="E619" i="30"/>
  <c r="H1169" i="30"/>
  <c r="G924" i="30"/>
  <c r="G440" i="30"/>
  <c r="E347" i="30"/>
  <c r="G503" i="30"/>
  <c r="G191" i="30"/>
  <c r="E858" i="30"/>
  <c r="G237" i="30"/>
  <c r="G609" i="30"/>
  <c r="H1351" i="30"/>
  <c r="H179" i="30"/>
  <c r="F1102" i="30"/>
  <c r="F844" i="30"/>
  <c r="E119" i="30"/>
  <c r="F598" i="30"/>
  <c r="F24" i="30"/>
  <c r="E145" i="30"/>
  <c r="E608" i="30"/>
  <c r="H98" i="30"/>
  <c r="G597" i="30"/>
  <c r="E746" i="30"/>
  <c r="G334" i="30"/>
  <c r="G1368" i="30"/>
  <c r="G263" i="30"/>
  <c r="F1283" i="30"/>
  <c r="G245" i="30"/>
  <c r="F1362" i="30"/>
  <c r="G207" i="30"/>
  <c r="H569" i="30"/>
  <c r="G241" i="30"/>
  <c r="G845" i="30"/>
  <c r="G589" i="30"/>
  <c r="F384" i="30"/>
  <c r="G1343" i="30"/>
  <c r="E351" i="30"/>
  <c r="G1137" i="30"/>
  <c r="G979" i="30"/>
  <c r="G971" i="30"/>
  <c r="G260" i="30"/>
  <c r="H923" i="30"/>
  <c r="G439" i="30"/>
  <c r="H325" i="30"/>
  <c r="G1172" i="30"/>
  <c r="H857" i="30"/>
  <c r="E911" i="30"/>
  <c r="G637" i="30"/>
  <c r="G234" i="30"/>
  <c r="F609" i="30"/>
  <c r="E372" i="30"/>
  <c r="G1351" i="30"/>
  <c r="G179" i="30"/>
  <c r="E844" i="30"/>
  <c r="G728" i="30"/>
  <c r="E1185" i="30"/>
  <c r="E1340" i="30"/>
  <c r="F540" i="30"/>
  <c r="G806" i="30"/>
  <c r="G276" i="30"/>
  <c r="G721" i="30"/>
  <c r="E97" i="30"/>
  <c r="E589" i="30"/>
  <c r="E527" i="30"/>
  <c r="G481" i="30"/>
  <c r="F877" i="30"/>
  <c r="H801" i="30"/>
  <c r="F407" i="30"/>
  <c r="F260" i="30"/>
  <c r="H616" i="30"/>
  <c r="G923" i="30"/>
  <c r="H784" i="30"/>
  <c r="E439" i="30"/>
  <c r="F798" i="30"/>
  <c r="E1172" i="30"/>
  <c r="E191" i="30"/>
  <c r="E857" i="30"/>
  <c r="E637" i="30"/>
  <c r="E234" i="30"/>
  <c r="E609" i="30"/>
  <c r="G249" i="30"/>
  <c r="E1351" i="30"/>
  <c r="G703" i="30"/>
  <c r="E179" i="30"/>
  <c r="G1101" i="30"/>
  <c r="E849" i="30"/>
  <c r="E598" i="30"/>
  <c r="E24" i="30"/>
  <c r="H1041" i="30"/>
  <c r="F385" i="30"/>
  <c r="E747" i="30"/>
  <c r="E986" i="30"/>
  <c r="E1094" i="30"/>
  <c r="E877" i="30"/>
  <c r="G970" i="30"/>
  <c r="E407" i="30"/>
  <c r="E260" i="30"/>
  <c r="F77" i="30"/>
  <c r="H782" i="30"/>
  <c r="H438" i="30"/>
  <c r="E798" i="30"/>
  <c r="E327" i="30"/>
  <c r="F145" i="30"/>
  <c r="F48" i="30"/>
  <c r="G1185" i="30"/>
  <c r="G1171" i="30"/>
  <c r="H1316" i="30"/>
  <c r="E915" i="30"/>
  <c r="E910" i="30"/>
  <c r="E635" i="30"/>
  <c r="H233" i="30"/>
  <c r="F249" i="30"/>
  <c r="F703" i="30"/>
  <c r="E1101" i="30"/>
  <c r="F1325" i="30"/>
  <c r="H1283" i="30"/>
  <c r="H1035" i="30"/>
  <c r="E385" i="30"/>
  <c r="F746" i="30"/>
  <c r="G876" i="30"/>
  <c r="G1326" i="30"/>
  <c r="F1280" i="30"/>
  <c r="H564" i="30"/>
  <c r="E77" i="30"/>
  <c r="F922" i="30"/>
  <c r="E782" i="30"/>
  <c r="G438" i="30"/>
  <c r="H1279" i="30"/>
  <c r="G914" i="30"/>
  <c r="G565" i="30"/>
  <c r="G233" i="30"/>
  <c r="H1315" i="30"/>
  <c r="E755" i="30"/>
  <c r="G701" i="30"/>
  <c r="G1283" i="30"/>
  <c r="F434" i="30"/>
  <c r="G759" i="30"/>
  <c r="H423" i="30"/>
  <c r="H810" i="30"/>
  <c r="G564" i="30"/>
  <c r="F893" i="30"/>
  <c r="H779" i="30"/>
  <c r="F438" i="30"/>
  <c r="G465" i="30"/>
  <c r="E1171" i="30"/>
  <c r="G39" i="30"/>
  <c r="F951" i="30"/>
  <c r="G1363" i="30"/>
  <c r="E701" i="30"/>
  <c r="G1393" i="30"/>
  <c r="G98" i="30"/>
  <c r="E677" i="30"/>
  <c r="H276" i="30"/>
  <c r="H463" i="30"/>
  <c r="E240" i="30"/>
  <c r="H298" i="30"/>
  <c r="F1220" i="30"/>
  <c r="G447" i="30"/>
  <c r="E23" i="30"/>
  <c r="G825" i="30"/>
  <c r="G739" i="30"/>
  <c r="H430" i="30"/>
  <c r="E880" i="30"/>
  <c r="G298" i="30"/>
  <c r="E1220" i="30"/>
  <c r="E1364" i="30"/>
  <c r="E697" i="30"/>
  <c r="H1088" i="30"/>
  <c r="E434" i="30"/>
  <c r="E759" i="30"/>
  <c r="F423" i="30"/>
  <c r="H906" i="30"/>
  <c r="H114" i="30"/>
  <c r="F644" i="30"/>
  <c r="E564" i="30"/>
  <c r="H892" i="30"/>
  <c r="G779" i="30"/>
  <c r="G267" i="30"/>
  <c r="H464" i="30"/>
  <c r="E728" i="30"/>
  <c r="E1368" i="30"/>
  <c r="E432" i="30"/>
  <c r="G522" i="30"/>
  <c r="F883" i="30"/>
  <c r="G532" i="30"/>
  <c r="E914" i="30"/>
  <c r="E39" i="30"/>
  <c r="E263" i="30"/>
  <c r="E951" i="30"/>
  <c r="H375" i="30"/>
  <c r="F1363" i="30"/>
  <c r="E98" i="30"/>
  <c r="E597" i="30"/>
  <c r="H584" i="30"/>
  <c r="E1283" i="30"/>
  <c r="H422" i="30"/>
  <c r="H1340" i="30"/>
  <c r="G299" i="30"/>
  <c r="G183" i="30"/>
  <c r="F826" i="30"/>
  <c r="E273" i="30"/>
  <c r="E906" i="30"/>
  <c r="H580" i="30"/>
  <c r="H778" i="30"/>
  <c r="G720" i="30"/>
  <c r="G436" i="30"/>
  <c r="F950" i="30"/>
  <c r="F1340" i="30"/>
  <c r="F299" i="30"/>
  <c r="H1362" i="30"/>
  <c r="F183" i="30"/>
  <c r="H1220" i="30"/>
  <c r="E1341" i="30"/>
  <c r="G714" i="30"/>
  <c r="F788" i="30"/>
  <c r="H1356" i="30"/>
  <c r="F427" i="30"/>
  <c r="G570" i="30"/>
  <c r="E720" i="30"/>
  <c r="H374" i="30"/>
  <c r="H182" i="30"/>
  <c r="G120" i="30"/>
  <c r="G713" i="30"/>
  <c r="E872" i="30"/>
  <c r="G696" i="30"/>
  <c r="E476" i="30"/>
  <c r="G272" i="30"/>
  <c r="G1355" i="30"/>
  <c r="G906" i="30"/>
  <c r="H809" i="30"/>
  <c r="E582" i="30"/>
  <c r="H677" i="30"/>
  <c r="H563" i="30"/>
  <c r="E900" i="30"/>
  <c r="E892" i="30"/>
  <c r="F779" i="30"/>
  <c r="G275" i="30"/>
  <c r="G464" i="30"/>
  <c r="H727" i="30"/>
  <c r="E994" i="30"/>
  <c r="F522" i="30"/>
  <c r="G881" i="30"/>
  <c r="G913" i="30"/>
  <c r="E437" i="30"/>
  <c r="G375" i="30"/>
  <c r="E1363" i="30"/>
  <c r="H596" i="30"/>
  <c r="G584" i="30"/>
  <c r="H23" i="30"/>
  <c r="F1007" i="30"/>
  <c r="E1355" i="30"/>
  <c r="G808" i="30"/>
  <c r="G677" i="30"/>
  <c r="E275" i="30"/>
  <c r="G521" i="30"/>
  <c r="H880" i="30"/>
  <c r="E532" i="30"/>
  <c r="E913" i="30"/>
  <c r="G422" i="30"/>
  <c r="E375" i="30"/>
  <c r="F448" i="30"/>
  <c r="G23" i="30"/>
  <c r="E826" i="30"/>
  <c r="E1142" i="30"/>
  <c r="E899" i="30"/>
  <c r="H917" i="30"/>
  <c r="E1348" i="30"/>
  <c r="G676" i="30"/>
  <c r="H1297" i="30"/>
  <c r="E864" i="30"/>
  <c r="G743" i="30"/>
  <c r="G1380" i="30"/>
  <c r="F739" i="30"/>
  <c r="G813" i="30"/>
  <c r="F806" i="30"/>
  <c r="E1120" i="30"/>
  <c r="G898" i="30"/>
  <c r="E568" i="30"/>
  <c r="E276" i="30"/>
  <c r="F458" i="30"/>
  <c r="F241" i="30"/>
  <c r="G717" i="30"/>
  <c r="H879" i="30"/>
  <c r="E859" i="30"/>
  <c r="E721" i="30"/>
  <c r="H952" i="30"/>
  <c r="G238" i="30"/>
  <c r="G502" i="30"/>
  <c r="G373" i="30"/>
  <c r="E492" i="30"/>
  <c r="F500" i="30"/>
  <c r="H180" i="30"/>
  <c r="F650" i="30"/>
  <c r="H851" i="30"/>
  <c r="H26" i="30"/>
  <c r="G583" i="30"/>
  <c r="H86" i="30"/>
  <c r="H1318" i="30"/>
  <c r="G209" i="30"/>
  <c r="H1379" i="30"/>
  <c r="H812" i="30"/>
  <c r="E806" i="30"/>
  <c r="G619" i="30"/>
  <c r="E898" i="30"/>
  <c r="F441" i="30"/>
  <c r="G345" i="30"/>
  <c r="G457" i="30"/>
  <c r="E241" i="30"/>
  <c r="F879" i="30"/>
  <c r="G858" i="30"/>
  <c r="H1269" i="30"/>
  <c r="F684" i="30"/>
  <c r="F238" i="30"/>
  <c r="H611" i="30"/>
  <c r="E373" i="30"/>
  <c r="F491" i="30"/>
  <c r="H499" i="30"/>
  <c r="F180" i="30"/>
  <c r="G119" i="30"/>
  <c r="G26" i="30"/>
  <c r="F97" i="30"/>
  <c r="F1120" i="30"/>
  <c r="E245" i="30"/>
  <c r="F917" i="30"/>
  <c r="E1362" i="30"/>
  <c r="G595" i="30"/>
  <c r="H583" i="30"/>
  <c r="G19" i="30"/>
  <c r="G13" i="30"/>
  <c r="H1282" i="30"/>
  <c r="F19" i="30"/>
  <c r="H833" i="30"/>
  <c r="H72" i="30"/>
  <c r="G1282" i="30"/>
  <c r="F65" i="30"/>
  <c r="E1296" i="30"/>
  <c r="F37" i="30"/>
  <c r="E1257" i="30"/>
  <c r="E74" i="30"/>
  <c r="E65" i="30"/>
  <c r="F74" i="30"/>
  <c r="G1289" i="30"/>
  <c r="E37" i="30"/>
  <c r="E19" i="30"/>
  <c r="G1256" i="30"/>
  <c r="E14" i="30"/>
  <c r="G835" i="30"/>
  <c r="E13" i="30"/>
  <c r="G72" i="30"/>
  <c r="H13" i="30"/>
  <c r="E833" i="30"/>
  <c r="G1255" i="30"/>
  <c r="H1289" i="30"/>
  <c r="H1255" i="30"/>
  <c r="G833" i="30"/>
  <c r="H835" i="30"/>
  <c r="F1257" i="30"/>
  <c r="F835" i="30"/>
  <c r="G834" i="30"/>
  <c r="E835" i="30"/>
  <c r="H1296" i="30"/>
  <c r="F834" i="30"/>
  <c r="G1296" i="30"/>
  <c r="E834" i="30"/>
  <c r="F833" i="30"/>
  <c r="G90" i="30" l="1"/>
  <c r="G802" i="30"/>
  <c r="G1399" i="30"/>
  <c r="G953" i="30"/>
  <c r="G225" i="30"/>
  <c r="G555" i="30"/>
  <c r="E489" i="30"/>
  <c r="G222" i="30"/>
  <c r="G458" i="30"/>
  <c r="G549" i="30"/>
  <c r="G1158" i="30"/>
  <c r="E577" i="30"/>
  <c r="E115" i="30"/>
  <c r="E280" i="30"/>
  <c r="E907" i="30"/>
  <c r="G842" i="30"/>
  <c r="G1254" i="30"/>
  <c r="E496" i="30"/>
  <c r="E326" i="30"/>
  <c r="E92" i="30"/>
  <c r="E559" i="30"/>
  <c r="G407" i="30"/>
  <c r="E464" i="30"/>
  <c r="E515" i="30"/>
  <c r="E440" i="30"/>
  <c r="E566" i="30"/>
  <c r="G48" i="30"/>
  <c r="E218" i="30"/>
  <c r="G846" i="30"/>
  <c r="G1012" i="30"/>
  <c r="E422" i="30"/>
  <c r="E1006" i="30"/>
  <c r="G494" i="30"/>
  <c r="E408" i="30"/>
  <c r="G434" i="30"/>
  <c r="G1046" i="30"/>
  <c r="G384" i="30"/>
  <c r="G496" i="30"/>
  <c r="E1051" i="30"/>
  <c r="E1331" i="30"/>
  <c r="G426" i="30"/>
  <c r="G577" i="30"/>
  <c r="E886" i="30"/>
  <c r="G476" i="30"/>
  <c r="E512" i="30"/>
  <c r="E1048" i="30"/>
  <c r="G620" i="30"/>
  <c r="G1349" i="30"/>
  <c r="E45" i="30"/>
  <c r="E581" i="30"/>
  <c r="E549" i="30"/>
  <c r="E539" i="30"/>
  <c r="E620" i="30"/>
  <c r="G535" i="30"/>
  <c r="G504" i="30"/>
  <c r="G1319" i="30"/>
  <c r="G500" i="30"/>
  <c r="G326" i="30"/>
  <c r="E493" i="30"/>
  <c r="E569" i="30"/>
  <c r="E436" i="30"/>
  <c r="G95" i="30"/>
  <c r="E426" i="30"/>
  <c r="E535" i="30"/>
  <c r="E840" i="30"/>
  <c r="E541" i="30"/>
  <c r="G566" i="30"/>
  <c r="E967" i="30"/>
  <c r="E1379" i="30"/>
  <c r="E1316" i="30"/>
  <c r="E89" i="30"/>
  <c r="G1339" i="30"/>
  <c r="E851" i="30"/>
  <c r="E475" i="30"/>
  <c r="E120" i="30"/>
  <c r="E457" i="30"/>
  <c r="G472" i="30"/>
  <c r="E443" i="30"/>
  <c r="E395" i="30"/>
  <c r="E1076" i="30"/>
  <c r="E144" i="30"/>
  <c r="E585" i="30"/>
  <c r="E1357" i="30"/>
  <c r="E1256" i="30"/>
  <c r="G14" i="30"/>
  <c r="E1282" i="30"/>
  <c r="G37" i="30"/>
  <c r="E1287" i="30"/>
  <c r="E1290" i="30"/>
  <c r="E1344" i="30" l="1"/>
  <c r="G990" i="30"/>
  <c r="E392" i="30"/>
  <c r="E843" i="30"/>
  <c r="E595" i="30"/>
  <c r="E987" i="30"/>
  <c r="G651" i="30"/>
  <c r="F10" i="30"/>
  <c r="G512" i="30"/>
  <c r="G560" i="30"/>
  <c r="E1123" i="30"/>
  <c r="G539" i="30"/>
  <c r="E504" i="30"/>
  <c r="E534" i="30"/>
  <c r="G536" i="30"/>
  <c r="E495" i="30"/>
  <c r="G497" i="30"/>
  <c r="E499" i="30"/>
  <c r="G501" i="30"/>
  <c r="E580" i="30"/>
  <c r="G582" i="30"/>
  <c r="E447" i="30"/>
  <c r="G448" i="30"/>
  <c r="E565" i="30"/>
  <c r="G567" i="30"/>
  <c r="E576" i="30"/>
  <c r="G578" i="30"/>
  <c r="E548" i="30"/>
  <c r="G550" i="30"/>
  <c r="G803" i="30"/>
  <c r="E801" i="30"/>
  <c r="G508" i="30"/>
  <c r="E506" i="30"/>
  <c r="G513" i="30"/>
  <c r="E511" i="30"/>
  <c r="E488" i="30"/>
  <c r="G490" i="30"/>
  <c r="E503" i="30"/>
  <c r="G505" i="30"/>
  <c r="E538" i="30"/>
  <c r="G540" i="30"/>
  <c r="G427" i="30"/>
  <c r="E425" i="30"/>
  <c r="G1334" i="30"/>
  <c r="G1124" i="30"/>
  <c r="E1122" i="30"/>
  <c r="G346" i="30"/>
  <c r="G585" i="30"/>
  <c r="G607" i="30"/>
  <c r="E143" i="30"/>
  <c r="G145" i="30"/>
  <c r="E154" i="30"/>
  <c r="G586" i="30"/>
  <c r="E584" i="30"/>
  <c r="E1323" i="30"/>
  <c r="G385" i="30"/>
  <c r="G143" i="30"/>
  <c r="G340" i="30"/>
  <c r="E338" i="30"/>
  <c r="E114" i="30"/>
  <c r="G116" i="30"/>
  <c r="E339" i="30"/>
  <c r="E76" i="30"/>
  <c r="G76" i="30"/>
  <c r="E1158" i="30"/>
  <c r="G1160" i="30"/>
  <c r="E334" i="30"/>
  <c r="E583" i="30"/>
  <c r="E983" i="30"/>
  <c r="G985" i="30"/>
  <c r="G954" i="30"/>
  <c r="E952" i="30"/>
  <c r="E606" i="30"/>
  <c r="G608" i="30"/>
  <c r="E142" i="30"/>
  <c r="G144" i="30"/>
  <c r="E949" i="30"/>
  <c r="G951" i="30"/>
  <c r="G153" i="30"/>
  <c r="E1295" i="30"/>
  <c r="F9" i="30"/>
  <c r="E1260" i="30"/>
  <c r="G1049" i="30"/>
  <c r="E847" i="30"/>
  <c r="G849" i="30"/>
  <c r="E1004" i="30"/>
  <c r="G1005" i="30"/>
  <c r="E1369" i="30"/>
  <c r="G840" i="30"/>
  <c r="E933" i="30"/>
  <c r="G935" i="30"/>
  <c r="G847" i="30"/>
  <c r="E845" i="30"/>
  <c r="E842" i="30"/>
  <c r="G844" i="30"/>
  <c r="G1055" i="30"/>
  <c r="E1053" i="30"/>
  <c r="G1052" i="30"/>
  <c r="E1050" i="30"/>
  <c r="E846" i="30"/>
  <c r="G848" i="30"/>
  <c r="G74" i="30"/>
  <c r="E350" i="30"/>
  <c r="E932" i="30"/>
  <c r="G934" i="30"/>
  <c r="G1007" i="30"/>
  <c r="E1370" i="30"/>
  <c r="G841" i="30"/>
  <c r="E839" i="30"/>
  <c r="G984" i="30"/>
  <c r="E982" i="30"/>
  <c r="E1259" i="30"/>
  <c r="G1261" i="30"/>
  <c r="G1260" i="30"/>
  <c r="E1297" i="30"/>
  <c r="G1151" i="30"/>
  <c r="E802" i="30"/>
  <c r="G351" i="30"/>
  <c r="E1384" i="30"/>
  <c r="G1159" i="30"/>
  <c r="E1298" i="30"/>
  <c r="G1300" i="30"/>
  <c r="G40" i="30"/>
  <c r="G97" i="30"/>
  <c r="G1257" i="30"/>
  <c r="E1255" i="30"/>
  <c r="E616" i="30"/>
  <c r="G618" i="30"/>
  <c r="G73" i="30"/>
  <c r="G1290" i="30"/>
  <c r="G617" i="30"/>
  <c r="G1086" i="30"/>
  <c r="G1325" i="30"/>
  <c r="E873" i="30"/>
  <c r="G1123" i="30"/>
  <c r="E1398" i="30"/>
  <c r="E72" i="30"/>
  <c r="E73" i="30"/>
  <c r="G507" i="30"/>
  <c r="E1289" i="30"/>
  <c r="G1287" i="30"/>
  <c r="G65" i="30"/>
  <c r="G1331" i="30"/>
  <c r="G339" i="30"/>
  <c r="G636" i="30"/>
  <c r="E594" i="30"/>
  <c r="G1341" i="30"/>
  <c r="E325" i="30"/>
  <c r="G327" i="30"/>
  <c r="E850" i="30"/>
  <c r="G843" i="30"/>
  <c r="E208" i="30"/>
  <c r="E722" i="30"/>
  <c r="G87" i="30"/>
  <c r="G598" i="30"/>
  <c r="E596" i="30"/>
  <c r="E1284" i="30"/>
  <c r="E617" i="30"/>
  <c r="E514" i="30"/>
  <c r="G516" i="30"/>
  <c r="E810" i="30"/>
  <c r="G811" i="30"/>
  <c r="E1333" i="30"/>
  <c r="G1335" i="30"/>
  <c r="G1077" i="30"/>
  <c r="E431" i="30"/>
  <c r="G744" i="30"/>
  <c r="E796" i="30"/>
  <c r="G798" i="30"/>
  <c r="E670" i="30"/>
  <c r="G671" i="30"/>
  <c r="G1389" i="30"/>
  <c r="E345" i="30"/>
  <c r="G347" i="30"/>
  <c r="E419" i="30"/>
  <c r="G1332" i="30"/>
  <c r="E1330" i="30"/>
  <c r="E1393" i="30"/>
  <c r="E1318" i="30"/>
  <c r="E430" i="30"/>
  <c r="G432" i="30"/>
  <c r="G874" i="30"/>
  <c r="E1100" i="30"/>
  <c r="G1102" i="30"/>
  <c r="G515" i="30"/>
  <c r="G431" i="30"/>
  <c r="E75" i="30"/>
  <c r="G77" i="30"/>
  <c r="G24" i="30"/>
  <c r="H481" i="30"/>
  <c r="F1037" i="30"/>
  <c r="H489" i="30"/>
  <c r="H238" i="30"/>
  <c r="F568" i="30" l="1"/>
  <c r="H805" i="30"/>
  <c r="F1012" i="30"/>
  <c r="H1014" i="30"/>
  <c r="F1054" i="30"/>
  <c r="H1254" i="30"/>
  <c r="H907" i="30"/>
  <c r="F984" i="30"/>
  <c r="F1137" i="30"/>
  <c r="F89" i="30"/>
  <c r="H458" i="30"/>
  <c r="F436" i="30"/>
  <c r="F464" i="30"/>
  <c r="H933" i="30"/>
  <c r="F374" i="30"/>
  <c r="H1299" i="30"/>
  <c r="H566" i="30"/>
  <c r="H441" i="30"/>
  <c r="F92" i="30"/>
  <c r="F14" i="30"/>
  <c r="H577" i="30"/>
  <c r="H1032" i="30"/>
  <c r="H1138" i="30"/>
  <c r="H1358" i="30"/>
  <c r="H372" i="30"/>
  <c r="F179" i="30"/>
  <c r="H684" i="30"/>
  <c r="H1334" i="30"/>
  <c r="H803" i="30"/>
  <c r="F1006" i="30"/>
  <c r="F559" i="30"/>
  <c r="H1144" i="30"/>
  <c r="F1360" i="30"/>
  <c r="F620" i="30"/>
  <c r="F953" i="30"/>
  <c r="F952" i="30"/>
  <c r="H273" i="30"/>
  <c r="F581" i="30"/>
  <c r="F1004" i="30"/>
  <c r="F1393" i="30"/>
  <c r="F785" i="30"/>
  <c r="F583" i="30"/>
  <c r="F440" i="30"/>
  <c r="F1168" i="30"/>
  <c r="H327" i="30"/>
  <c r="H720" i="30"/>
  <c r="F592" i="30"/>
  <c r="F1175" i="30"/>
  <c r="F1123" i="30"/>
  <c r="F499" i="30"/>
  <c r="F585" i="30"/>
  <c r="F234" i="30"/>
  <c r="H841" i="30"/>
  <c r="H513" i="30"/>
  <c r="F275" i="30"/>
  <c r="H1339" i="30"/>
  <c r="F1051" i="30"/>
  <c r="F577" i="30"/>
  <c r="F1186" i="30"/>
  <c r="F914" i="30"/>
  <c r="H1345" i="30"/>
  <c r="F532" i="30"/>
  <c r="F1331" i="30"/>
  <c r="F350" i="30"/>
  <c r="F595" i="30"/>
  <c r="H842" i="30"/>
  <c r="H970" i="30"/>
  <c r="H1331" i="30"/>
  <c r="H1194" i="30"/>
  <c r="F504" i="30"/>
  <c r="H145" i="30"/>
  <c r="F256" i="30"/>
  <c r="H597" i="30"/>
  <c r="H448" i="30"/>
  <c r="H1343" i="30"/>
  <c r="F506" i="30"/>
  <c r="H1399" i="30"/>
  <c r="F1048" i="30"/>
  <c r="F929" i="30"/>
  <c r="H346" i="30"/>
  <c r="H216" i="30"/>
  <c r="H1389" i="30"/>
  <c r="H550" i="30"/>
  <c r="F325" i="30"/>
  <c r="F425" i="30"/>
  <c r="H95" i="30"/>
  <c r="F144" i="30"/>
  <c r="F606" i="30"/>
  <c r="F843" i="30"/>
  <c r="H40" i="30"/>
  <c r="F1142" i="30"/>
  <c r="H747" i="30"/>
  <c r="H787" i="30"/>
  <c r="F689" i="30"/>
  <c r="H698" i="30"/>
  <c r="H540" i="30"/>
  <c r="F786" i="30"/>
  <c r="F254" i="30"/>
  <c r="H434" i="30"/>
  <c r="F987" i="30"/>
  <c r="H260" i="30"/>
  <c r="H585" i="30"/>
  <c r="H620" i="30"/>
  <c r="F224" i="30"/>
  <c r="F1135" i="30"/>
  <c r="H347" i="30"/>
  <c r="H339" i="30"/>
  <c r="H507" i="30"/>
  <c r="F1359" i="30"/>
  <c r="F345" i="30"/>
  <c r="F569" i="30"/>
  <c r="H87" i="30"/>
  <c r="F738" i="30"/>
  <c r="F1093" i="30"/>
  <c r="F886" i="30"/>
  <c r="F115" i="30"/>
  <c r="F868" i="30"/>
  <c r="H870" i="30"/>
  <c r="F1076" i="30"/>
  <c r="F561" i="30"/>
  <c r="F1021" i="30"/>
  <c r="F73" i="30"/>
  <c r="F694" i="30"/>
  <c r="F907" i="30"/>
  <c r="F76" i="30"/>
  <c r="H407" i="30"/>
  <c r="H1049" i="30"/>
  <c r="F635" i="30"/>
  <c r="F722" i="30"/>
  <c r="F1256" i="30"/>
  <c r="F1046" i="30"/>
  <c r="H1189" i="30"/>
  <c r="F211" i="30"/>
  <c r="F997" i="30"/>
  <c r="F272" i="30"/>
  <c r="H852" i="30"/>
  <c r="H496" i="30"/>
  <c r="H74" i="30"/>
  <c r="F743" i="30"/>
  <c r="F584" i="30"/>
  <c r="H1046" i="30"/>
  <c r="H10" i="30"/>
  <c r="F1130" i="30"/>
  <c r="F825" i="30"/>
  <c r="H384" i="30"/>
  <c r="H929" i="30"/>
  <c r="F395" i="30"/>
  <c r="H1196" i="30"/>
  <c r="H636" i="30"/>
  <c r="F1035" i="30"/>
  <c r="H1037" i="30"/>
  <c r="H1143" i="30"/>
  <c r="F970" i="30"/>
  <c r="H1380" i="30"/>
  <c r="F535" i="30"/>
  <c r="H249" i="30"/>
  <c r="H143" i="30"/>
  <c r="H431" i="30"/>
  <c r="H1344" i="30"/>
  <c r="H257" i="30"/>
  <c r="H913" i="30"/>
  <c r="F1191" i="30"/>
  <c r="H351" i="30"/>
  <c r="F208" i="30"/>
  <c r="F934" i="30"/>
  <c r="H222" i="30"/>
  <c r="F566" i="30"/>
  <c r="H744" i="30"/>
  <c r="H1086" i="30"/>
  <c r="F280" i="30"/>
  <c r="F1179" i="30"/>
  <c r="F873" i="30"/>
  <c r="F326" i="30"/>
  <c r="F26" i="30"/>
  <c r="H702" i="30"/>
  <c r="F1284" i="30"/>
  <c r="H631" i="30"/>
  <c r="H1077" i="30"/>
  <c r="F443" i="30"/>
  <c r="H240" i="30"/>
  <c r="F1379" i="30"/>
  <c r="F1143" i="30"/>
  <c r="H739" i="30"/>
  <c r="H535" i="30"/>
  <c r="H953" i="30"/>
  <c r="H426" i="30"/>
  <c r="H19" i="30"/>
  <c r="F1085" i="30"/>
  <c r="H825" i="30"/>
  <c r="F515" i="30"/>
  <c r="H1136" i="30"/>
  <c r="H1172" i="30"/>
  <c r="F1087" i="30"/>
  <c r="F98" i="30"/>
  <c r="F1139" i="30"/>
  <c r="H501" i="30"/>
  <c r="H693" i="30"/>
  <c r="H97" i="30"/>
  <c r="F797" i="30"/>
  <c r="F120" i="30"/>
  <c r="F1119" i="30"/>
  <c r="F392" i="30"/>
  <c r="H427" i="30"/>
  <c r="F1318" i="30"/>
  <c r="H1051" i="30"/>
  <c r="F408" i="30"/>
  <c r="H323" i="30"/>
  <c r="H595" i="30"/>
  <c r="H1186" i="30"/>
  <c r="F1285" i="30"/>
  <c r="H823" i="30"/>
  <c r="F630" i="30"/>
  <c r="H245" i="30"/>
  <c r="H1325" i="30"/>
  <c r="H560" i="30"/>
  <c r="H846" i="30"/>
  <c r="H472" i="30"/>
  <c r="F489" i="30"/>
  <c r="H967" i="30"/>
  <c r="F840" i="30"/>
  <c r="H990" i="30"/>
  <c r="F1381" i="30"/>
  <c r="H1020" i="30"/>
  <c r="H1131" i="30"/>
  <c r="F493" i="30"/>
  <c r="H555" i="30"/>
  <c r="H586" i="30"/>
  <c r="F457" i="30"/>
  <c r="H24" i="30"/>
  <c r="F801" i="30"/>
  <c r="H840" i="30"/>
  <c r="F967" i="30"/>
  <c r="H690" i="30"/>
  <c r="F1188" i="30"/>
  <c r="F419" i="30"/>
  <c r="F858" i="30"/>
  <c r="F191" i="30"/>
  <c r="H1290" i="30"/>
  <c r="H494" i="30"/>
  <c r="F267" i="30"/>
  <c r="H987" i="30"/>
  <c r="H1175" i="30"/>
  <c r="F916" i="30"/>
  <c r="H632" i="30"/>
  <c r="F1300" i="30"/>
  <c r="F727" i="30"/>
  <c r="F346" i="30"/>
  <c r="H954" i="30"/>
  <c r="F541" i="30"/>
  <c r="F1032" i="30"/>
  <c r="H528" i="30"/>
  <c r="F910" i="30"/>
  <c r="F512" i="30"/>
  <c r="H834" i="30"/>
  <c r="H220" i="30"/>
  <c r="F1013" i="30"/>
  <c r="H202" i="30"/>
  <c r="F72" i="30"/>
  <c r="F154" i="30"/>
  <c r="F1326" i="30"/>
  <c r="F548" i="30"/>
  <c r="H508" i="30"/>
  <c r="F258" i="30"/>
  <c r="F851" i="30"/>
  <c r="F1172" i="30"/>
  <c r="H1012" i="30"/>
  <c r="F339" i="30"/>
  <c r="H607" i="30"/>
  <c r="H1036" i="30"/>
  <c r="F426" i="30"/>
  <c r="F1199" i="30"/>
  <c r="F1019" i="30"/>
  <c r="H500" i="30"/>
  <c r="F511" i="30"/>
  <c r="F447" i="30"/>
  <c r="F626" i="30"/>
  <c r="H267" i="30"/>
  <c r="F1398" i="30"/>
  <c r="H1158" i="30"/>
  <c r="F1348" i="30"/>
  <c r="H802" i="30"/>
  <c r="F1016" i="30"/>
  <c r="F422" i="30"/>
  <c r="H590" i="30"/>
  <c r="H1368" i="30"/>
  <c r="F507" i="30"/>
  <c r="F46" i="30"/>
  <c r="H617" i="30"/>
  <c r="F182" i="30"/>
  <c r="F597" i="30"/>
  <c r="F590" i="30"/>
  <c r="F1385" i="30"/>
  <c r="F839" i="30"/>
  <c r="H797" i="30"/>
  <c r="H651" i="30"/>
  <c r="H22" i="30"/>
  <c r="H502" i="30"/>
  <c r="H1327" i="30"/>
  <c r="H997" i="30"/>
  <c r="H983" i="30"/>
  <c r="F1358" i="30"/>
  <c r="F1279" i="30"/>
  <c r="F692" i="30"/>
  <c r="H212" i="30"/>
  <c r="F1344" i="30"/>
  <c r="F1196" i="30"/>
  <c r="H234" i="30"/>
  <c r="H1006" i="30"/>
  <c r="F713" i="30"/>
  <c r="H39" i="30"/>
  <c r="F215" i="30"/>
  <c r="H1123" i="30"/>
  <c r="F717" i="30"/>
  <c r="F23" i="30"/>
  <c r="H549" i="30"/>
  <c r="F1260" i="30"/>
  <c r="H48" i="30"/>
  <c r="F218" i="30"/>
  <c r="H710" i="30"/>
  <c r="F1303" i="30"/>
  <c r="F1268" i="30"/>
  <c r="F334" i="30"/>
  <c r="H539" i="30"/>
  <c r="H225" i="30"/>
  <c r="F1193" i="30"/>
  <c r="F617" i="30"/>
  <c r="F143" i="30"/>
  <c r="H608" i="30"/>
  <c r="H570" i="30"/>
  <c r="H637" i="30"/>
  <c r="H1093" i="30"/>
  <c r="H512" i="30"/>
  <c r="F1345" i="30"/>
  <c r="H1151" i="30"/>
  <c r="H393" i="30"/>
  <c r="H420" i="30"/>
  <c r="F372" i="30"/>
  <c r="H1349" i="30"/>
  <c r="H1314" i="30"/>
  <c r="H1319" i="30"/>
  <c r="H50" i="30"/>
  <c r="F475" i="30"/>
  <c r="F240" i="30"/>
  <c r="F549" i="30"/>
  <c r="F431" i="30"/>
  <c r="H76" i="30"/>
  <c r="H887" i="30"/>
  <c r="F755" i="30"/>
  <c r="F870" i="30"/>
  <c r="F822" i="30"/>
  <c r="H874" i="30"/>
  <c r="F538" i="30"/>
  <c r="H1361" i="30"/>
  <c r="H326" i="30"/>
  <c r="F1316" i="30"/>
  <c r="H1357" i="30"/>
  <c r="H90" i="30"/>
  <c r="H504" i="30"/>
  <c r="F496" i="30"/>
  <c r="F1159" i="30"/>
  <c r="H515" i="30"/>
  <c r="F848" i="30"/>
  <c r="H877" i="30"/>
  <c r="F802" i="30"/>
  <c r="F842" i="30"/>
  <c r="H844" i="30"/>
  <c r="H281" i="30"/>
  <c r="F244" i="30"/>
  <c r="H476" i="30"/>
  <c r="H241" i="30"/>
  <c r="F239" i="30"/>
  <c r="F539" i="30"/>
  <c r="F869" i="30"/>
  <c r="H871" i="30"/>
  <c r="F924" i="30"/>
  <c r="H1183" i="30"/>
  <c r="F1357" i="30"/>
  <c r="F45" i="30"/>
  <c r="F1321" i="30"/>
  <c r="H373" i="30"/>
  <c r="H223" i="30"/>
  <c r="F221" i="30"/>
  <c r="F1045" i="30"/>
  <c r="H1056" i="30"/>
  <c r="F896" i="30"/>
  <c r="H898" i="30"/>
  <c r="F928" i="30"/>
  <c r="H930" i="30"/>
  <c r="F1299" i="30"/>
  <c r="H1301" i="30"/>
  <c r="F503" i="30"/>
  <c r="H505" i="30"/>
  <c r="H598" i="30"/>
  <c r="F596" i="30"/>
  <c r="H432" i="30"/>
  <c r="F430" i="30"/>
  <c r="H1280" i="30"/>
  <c r="F576" i="30"/>
  <c r="H578" i="30"/>
  <c r="F966" i="30"/>
  <c r="H968" i="30"/>
  <c r="F488" i="30"/>
  <c r="H490" i="30"/>
  <c r="F850" i="30"/>
  <c r="H843" i="30"/>
  <c r="H1159" i="30"/>
  <c r="F1384" i="30"/>
  <c r="H1173" i="30"/>
  <c r="F1171" i="30"/>
  <c r="F912" i="30"/>
  <c r="H914" i="30"/>
  <c r="H77" i="30"/>
  <c r="F75" i="30"/>
  <c r="F594" i="30"/>
  <c r="H1341" i="30"/>
  <c r="F114" i="30"/>
  <c r="H116" i="30"/>
  <c r="F1185" i="30"/>
  <c r="H1187" i="30"/>
  <c r="H591" i="30"/>
  <c r="F589" i="30"/>
  <c r="H1124" i="30"/>
  <c r="F1122" i="30"/>
  <c r="F616" i="30"/>
  <c r="H618" i="30"/>
  <c r="H567" i="30"/>
  <c r="F565" i="30"/>
  <c r="H925" i="30"/>
  <c r="F923" i="30"/>
  <c r="H1013" i="30"/>
  <c r="F1011" i="30"/>
  <c r="F1315" i="30"/>
  <c r="H299" i="30"/>
  <c r="F670" i="30"/>
  <c r="H671" i="30"/>
  <c r="H1176" i="30"/>
  <c r="F1174" i="30"/>
  <c r="F276" i="30"/>
  <c r="H274" i="30"/>
  <c r="F1100" i="30"/>
  <c r="H1102" i="30"/>
  <c r="F857" i="30"/>
  <c r="H859" i="30"/>
  <c r="F899" i="30"/>
  <c r="H901" i="30"/>
  <c r="H756" i="30"/>
  <c r="F1351" i="30"/>
  <c r="H1332" i="30"/>
  <c r="F1330" i="30"/>
  <c r="F847" i="30"/>
  <c r="H849" i="30"/>
  <c r="H813" i="30"/>
  <c r="F812" i="30"/>
  <c r="F983" i="30"/>
  <c r="H985" i="30"/>
  <c r="F233" i="30"/>
  <c r="H235" i="30"/>
  <c r="F1050" i="30"/>
  <c r="H1052" i="30"/>
  <c r="H536" i="30"/>
  <c r="F534" i="30"/>
  <c r="F495" i="30"/>
  <c r="H497" i="30"/>
  <c r="H582" i="30"/>
  <c r="F580" i="30"/>
  <c r="F338" i="30"/>
  <c r="H340" i="30"/>
  <c r="H935" i="30"/>
  <c r="F933" i="30"/>
  <c r="F59" i="30"/>
  <c r="H60" i="30"/>
  <c r="H1335" i="30"/>
  <c r="F1333" i="30"/>
  <c r="F1356" i="30"/>
  <c r="H806" i="30"/>
  <c r="F1053" i="30"/>
  <c r="H1055" i="30"/>
  <c r="F758" i="30"/>
  <c r="H759" i="30"/>
  <c r="H516" i="30"/>
  <c r="F514" i="30"/>
  <c r="H144" i="30"/>
  <c r="F142" i="30"/>
  <c r="F701" i="30"/>
  <c r="H703" i="30"/>
  <c r="F810" i="30"/>
  <c r="H811" i="30"/>
  <c r="H984" i="30"/>
  <c r="F982" i="30"/>
  <c r="H1300" i="30"/>
  <c r="F1298" i="30"/>
  <c r="H1197" i="30"/>
  <c r="F1195" i="30"/>
  <c r="F1092" i="30"/>
  <c r="H1094" i="30"/>
  <c r="H621" i="30"/>
  <c r="F619" i="30"/>
  <c r="F796" i="30"/>
  <c r="H798" i="30"/>
  <c r="F1369" i="30"/>
  <c r="H1005" i="30"/>
  <c r="F1370" i="30"/>
  <c r="H1007" i="30"/>
  <c r="F554" i="30"/>
  <c r="H556" i="30"/>
  <c r="H153" i="30"/>
  <c r="F1295" i="30"/>
  <c r="F856" i="30"/>
  <c r="H858" i="30"/>
  <c r="F667" i="30"/>
  <c r="H668" i="30"/>
  <c r="F1158" i="30"/>
  <c r="H1160" i="30"/>
  <c r="H950" i="30"/>
  <c r="F948" i="30"/>
  <c r="F181" i="30"/>
  <c r="H183" i="30"/>
  <c r="H998" i="30"/>
  <c r="F996" i="30"/>
  <c r="F527" i="30"/>
  <c r="H529" i="30"/>
  <c r="F1323" i="30"/>
  <c r="H385" i="30"/>
  <c r="F906" i="30"/>
  <c r="H908" i="30"/>
  <c r="F1190" i="30"/>
  <c r="H1192" i="30"/>
  <c r="F892" i="30"/>
  <c r="H894" i="30"/>
  <c r="F672" i="30"/>
  <c r="H673" i="30"/>
  <c r="H1260" i="30"/>
  <c r="F1297" i="30"/>
  <c r="F969" i="30"/>
  <c r="H971" i="30"/>
  <c r="H951" i="30"/>
  <c r="F949" i="30"/>
  <c r="H991" i="30"/>
  <c r="F989" i="30"/>
  <c r="F913" i="30"/>
  <c r="H915" i="30"/>
  <c r="F1259" i="30"/>
  <c r="H1261" i="30"/>
  <c r="F845" i="30"/>
  <c r="H847" i="30"/>
  <c r="H826" i="30"/>
  <c r="F824" i="30"/>
  <c r="F1198" i="30"/>
  <c r="H1200" i="30"/>
  <c r="F1036" i="30"/>
  <c r="H1038" i="30"/>
  <c r="H934" i="30"/>
  <c r="F932" i="30"/>
  <c r="F712" i="30"/>
  <c r="H714" i="30"/>
  <c r="F846" i="30"/>
  <c r="H848" i="30"/>
  <c r="H73" i="30"/>
  <c r="H1287" i="30"/>
  <c r="F13" i="30"/>
  <c r="F1290" i="30"/>
  <c r="F1287" i="30"/>
  <c r="H14" i="30"/>
  <c r="F1255" i="30"/>
  <c r="H1257" i="30"/>
  <c r="H1256" i="30"/>
  <c r="F1296" i="30"/>
  <c r="H37" i="30"/>
  <c r="F1282" i="30"/>
  <c r="F1289" i="30"/>
  <c r="H65" i="3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future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<sst xmlns="http://schemas.openxmlformats.org/spreadsheetml/2006/main" count="18861" uniqueCount="3943">
  <si>
    <t>Data:</t>
  </si>
  <si>
    <t xml:space="preserve"> as of 08/01/2026</t>
  </si>
  <si>
    <t>Version:</t>
  </si>
  <si>
    <t>Contact:</t>
  </si>
  <si>
    <t>Tool Related:</t>
  </si>
  <si>
    <t>Michelle Anchel</t>
  </si>
  <si>
    <t>Salary Decisions:</t>
  </si>
  <si>
    <t>Ana Guerin</t>
  </si>
  <si>
    <t>Jillian Giannolla</t>
  </si>
  <si>
    <t>Updates:</t>
  </si>
  <si>
    <t>Pay Plan</t>
  </si>
  <si>
    <t xml:space="preserve">Pay Plan Updates </t>
  </si>
  <si>
    <t xml:space="preserve"> as of 07/01/2026</t>
  </si>
  <si>
    <t xml:space="preserve"> as of 06/01/2026</t>
  </si>
  <si>
    <t xml:space="preserve"> as of 05/01/2026</t>
  </si>
  <si>
    <t xml:space="preserve"> as of 04/01/2026</t>
  </si>
  <si>
    <t>Type of Request</t>
  </si>
  <si>
    <t xml:space="preserve">Reason codes updated </t>
  </si>
  <si>
    <t xml:space="preserve"> as of 03/01/2026</t>
  </si>
  <si>
    <t xml:space="preserve"> as of 02/01/2026</t>
  </si>
  <si>
    <t xml:space="preserve"> as of 01/01/2026</t>
  </si>
  <si>
    <t xml:space="preserve"> as of 12/01/2025</t>
  </si>
  <si>
    <t xml:space="preserve"> as of 11/01/2025</t>
  </si>
  <si>
    <t>Flags</t>
  </si>
  <si>
    <t>2+ paygrade change</t>
  </si>
  <si>
    <t xml:space="preserve"> as of 10/01/2025</t>
  </si>
  <si>
    <t>Min Wage Pay Grade Updates</t>
  </si>
  <si>
    <t xml:space="preserve"> as of 09/01/2025</t>
  </si>
  <si>
    <t xml:space="preserve">Updates </t>
  </si>
  <si>
    <t xml:space="preserve"> as of 08/01/2025</t>
  </si>
  <si>
    <t>Years of Experience</t>
  </si>
  <si>
    <t>May manually enter YOE within cell or formula will pull YOE from "Employee Data tab."</t>
  </si>
  <si>
    <t>Manager - New Hire</t>
  </si>
  <si>
    <t>If needed, when inputting a "New Hire" manager, you may manually enter Base/Proposed Rate within cell or formula will show "Non-AP/USPS."</t>
  </si>
  <si>
    <t xml:space="preserve"> as of 07/01/2025</t>
  </si>
  <si>
    <t>Version 2 Updates</t>
  </si>
  <si>
    <t>Pay Plan Up Down</t>
  </si>
  <si>
    <t>Manager</t>
  </si>
  <si>
    <t>External hires</t>
  </si>
  <si>
    <t>For internal &amp; other comparables will automatically pull from the "Experience" column, on the Employee Data tab. Please populate the experience into this field</t>
  </si>
  <si>
    <t>Proposed Hourly Rate</t>
  </si>
  <si>
    <t>Updated to reflect the hourly rate of the proposed salary</t>
  </si>
  <si>
    <t>FTE</t>
  </si>
  <si>
    <t>Updated to reflect the Total Annualized salary for less than one FTE</t>
  </si>
  <si>
    <t>Compensation Plan</t>
  </si>
  <si>
    <t xml:space="preserve">Added compensation plan (A&amp;P/USPS) </t>
  </si>
  <si>
    <t xml:space="preserve"> as of 04/01/2025</t>
  </si>
  <si>
    <t>Salary Analysis Tool</t>
  </si>
  <si>
    <t>Guidelines</t>
  </si>
  <si>
    <r>
      <t xml:space="preserve">The Salary Analysis Worksheet is a tool to assist you in determining fair and equitable salaries for requests ranging from new hire offers to job review salary adjustments.  The worksheet allows the user to input basic information related to the request and review Unit, Institutional, and Peer data for comparisons. </t>
    </r>
    <r>
      <rPr>
        <b/>
        <sz val="11"/>
        <color rgb="FFFF0000"/>
        <rFont val="Calibri"/>
        <family val="2"/>
        <scheme val="minor"/>
      </rPr>
      <t xml:space="preserve"> It is important that you must still adhere to the Salary Administration guidelines located on UCF's Classification and Compenstion website. </t>
    </r>
    <r>
      <rPr>
        <sz val="11"/>
        <color theme="1"/>
        <rFont val="Calibri"/>
        <family val="2"/>
        <scheme val="minor"/>
      </rPr>
      <t xml:space="preserve">
Please note that </t>
    </r>
    <r>
      <rPr>
        <b/>
        <sz val="11"/>
        <color rgb="FFFF0000"/>
        <rFont val="Calibri"/>
        <family val="2"/>
        <scheme val="minor"/>
      </rPr>
      <t>EVERY</t>
    </r>
    <r>
      <rPr>
        <sz val="11"/>
        <color theme="1"/>
        <rFont val="Calibri"/>
        <family val="2"/>
        <scheme val="minor"/>
      </rPr>
      <t xml:space="preserve"> salary decision / recommendation </t>
    </r>
    <r>
      <rPr>
        <b/>
        <sz val="11"/>
        <color rgb="FFFF0000"/>
        <rFont val="Calibri"/>
        <family val="2"/>
        <scheme val="minor"/>
      </rPr>
      <t>MUST</t>
    </r>
    <r>
      <rPr>
        <sz val="11"/>
        <color theme="1"/>
        <rFont val="Calibri"/>
        <family val="2"/>
        <scheme val="minor"/>
      </rPr>
      <t xml:space="preserve"> have a salary analysis completed.  It is the responsibility of the HRBC to keep for record keeping purposes, and that HR Compensation will complete random audits throughout the year to ensure that salary tool is being used for salary recommendations.</t>
    </r>
  </si>
  <si>
    <r>
      <rPr>
        <b/>
        <i/>
        <u/>
        <sz val="11"/>
        <color theme="1"/>
        <rFont val="Calibri"/>
        <family val="2"/>
        <scheme val="minor"/>
      </rPr>
      <t xml:space="preserve">Before you begin, keep in mind:
</t>
    </r>
    <r>
      <rPr>
        <sz val="11"/>
        <color theme="1"/>
        <rFont val="Calibri"/>
        <family val="2"/>
        <scheme val="minor"/>
      </rPr>
      <t>All</t>
    </r>
    <r>
      <rPr>
        <b/>
        <sz val="11"/>
        <color theme="1"/>
        <rFont val="Calibri"/>
        <family val="2"/>
        <scheme val="minor"/>
      </rPr>
      <t xml:space="preserve"> </t>
    </r>
    <r>
      <rPr>
        <b/>
        <u/>
        <sz val="11"/>
        <color theme="1"/>
        <rFont val="Calibri"/>
        <family val="2"/>
        <scheme val="minor"/>
      </rPr>
      <t>"yellow"</t>
    </r>
    <r>
      <rPr>
        <sz val="11"/>
        <color theme="1"/>
        <rFont val="Calibri"/>
        <family val="2"/>
        <scheme val="minor"/>
      </rPr>
      <t xml:space="preserve"> fields are editable and require input from area.
To ensure that the data that is populated from the lookup formulas is working, make sure to turn on the </t>
    </r>
    <r>
      <rPr>
        <b/>
        <u/>
        <sz val="11"/>
        <color theme="1"/>
        <rFont val="Calibri"/>
        <family val="2"/>
        <scheme val="minor"/>
      </rPr>
      <t>“Auto-Calculate” option.</t>
    </r>
    <r>
      <rPr>
        <sz val="11"/>
        <color theme="1"/>
        <rFont val="Calibri"/>
        <family val="2"/>
        <scheme val="minor"/>
      </rPr>
      <t xml:space="preserve">  To do this, click on File → Options → Formulas.  Then select “Automatic” under Workbook Calculation under Calculation Options.  Otherwise, you will have to manually update the lookup formulas by pressing F9 to “refresh” the screen.
When </t>
    </r>
    <r>
      <rPr>
        <b/>
        <u/>
        <sz val="11"/>
        <color theme="1"/>
        <rFont val="Calibri"/>
        <family val="2"/>
        <scheme val="minor"/>
      </rPr>
      <t>sending an analysis to Compensation for approval</t>
    </r>
    <r>
      <rPr>
        <sz val="11"/>
        <color theme="1"/>
        <rFont val="Calibri"/>
        <family val="2"/>
        <scheme val="minor"/>
      </rPr>
      <t xml:space="preserve"> on an exception request or for general consultation, send preferably as a PDF document as to condense the size of the file being emailed.  Compensation may then ask for the Excel document if additional edits are needed.</t>
    </r>
  </si>
  <si>
    <t>Summary Tab</t>
  </si>
  <si>
    <r>
      <t xml:space="preserve">•	</t>
    </r>
    <r>
      <rPr>
        <b/>
        <sz val="11"/>
        <color theme="1"/>
        <rFont val="Calibri"/>
        <family val="2"/>
        <scheme val="minor"/>
      </rPr>
      <t>College/Division</t>
    </r>
    <r>
      <rPr>
        <sz val="11"/>
        <color theme="1"/>
        <rFont val="Calibri"/>
        <family val="2"/>
        <scheme val="minor"/>
      </rPr>
      <t xml:space="preserve"> – Please enter your college or division name (Division field in Workday). It is important that you pick your appropriate college or division as this feeds the data in the Unit Comparison section.
•	</t>
    </r>
    <r>
      <rPr>
        <b/>
        <sz val="11"/>
        <color theme="1"/>
        <rFont val="Calibri"/>
        <family val="2"/>
        <scheme val="minor"/>
      </rPr>
      <t>Employee ID</t>
    </r>
    <r>
      <rPr>
        <sz val="11"/>
        <color theme="1"/>
        <rFont val="Calibri"/>
        <family val="2"/>
        <scheme val="minor"/>
      </rPr>
      <t xml:space="preserve"> – Please enter the UCF Employee ID. If external, you can enter the candidates name in the New Hire Name field.  Keep in mind, this information also feeds to the Internal Comparables section.
For analysis on a current employee, go to </t>
    </r>
    <r>
      <rPr>
        <b/>
        <sz val="11"/>
        <color theme="1"/>
        <rFont val="Calibri"/>
        <family val="2"/>
        <scheme val="minor"/>
      </rPr>
      <t>“Employee Data”</t>
    </r>
    <r>
      <rPr>
        <sz val="11"/>
        <color theme="1"/>
        <rFont val="Calibri"/>
        <family val="2"/>
        <scheme val="minor"/>
      </rPr>
      <t xml:space="preserve"> tab, find the appropriate UCF employee and copy/paste their UCF ID into this field on the “Summary” tab.  
</t>
    </r>
    <r>
      <rPr>
        <b/>
        <sz val="11"/>
        <color theme="1"/>
        <rFont val="Calibri"/>
        <family val="2"/>
        <scheme val="minor"/>
      </rPr>
      <t xml:space="preserve">Note: </t>
    </r>
    <r>
      <rPr>
        <sz val="11"/>
        <color theme="1"/>
        <rFont val="Calibri"/>
        <family val="2"/>
        <scheme val="minor"/>
      </rPr>
      <t xml:space="preserve">You will only be able to pull information on current employees in your college/division from the Employee Data tab.  If you are working on an analysis for a current UCF employee not in your unit, you can proceed with typing and/or selecting the information you know into the appropriate fields: New Hire Name, Manager, Job Code into next section, etc.
•	</t>
    </r>
    <r>
      <rPr>
        <b/>
        <sz val="11"/>
        <color theme="1"/>
        <rFont val="Calibri"/>
        <family val="2"/>
        <scheme val="minor"/>
      </rPr>
      <t xml:space="preserve">Type of Request </t>
    </r>
    <r>
      <rPr>
        <sz val="11"/>
        <color theme="1"/>
        <rFont val="Calibri"/>
        <family val="2"/>
        <scheme val="minor"/>
      </rPr>
      <t xml:space="preserve">– select the appropriate type of request from the drop down (used for informational purposes).
•	</t>
    </r>
    <r>
      <rPr>
        <b/>
        <sz val="11"/>
        <color theme="1"/>
        <rFont val="Calibri"/>
        <family val="2"/>
        <scheme val="minor"/>
      </rPr>
      <t>New Hire Name</t>
    </r>
    <r>
      <rPr>
        <sz val="11"/>
        <color theme="1"/>
        <rFont val="Calibri"/>
        <family val="2"/>
        <scheme val="minor"/>
      </rPr>
      <t xml:space="preserve"> – If an external candidate, please enter the candidate’s name.
•	</t>
    </r>
    <r>
      <rPr>
        <b/>
        <sz val="11"/>
        <color theme="1"/>
        <rFont val="Calibri"/>
        <family val="2"/>
        <scheme val="minor"/>
      </rPr>
      <t>Manager</t>
    </r>
    <r>
      <rPr>
        <sz val="11"/>
        <color theme="1"/>
        <rFont val="Calibri"/>
        <family val="2"/>
        <scheme val="minor"/>
      </rPr>
      <t xml:space="preserve"> – If external candidate, please enter the manager’s name.</t>
    </r>
  </si>
  <si>
    <t>Current Job Details/New Job Details section:</t>
  </si>
  <si>
    <r>
      <t xml:space="preserve">•	</t>
    </r>
    <r>
      <rPr>
        <b/>
        <sz val="11"/>
        <color theme="1"/>
        <rFont val="Calibri"/>
        <family val="2"/>
        <scheme val="minor"/>
      </rPr>
      <t xml:space="preserve">Current Job Details - 
</t>
    </r>
    <r>
      <rPr>
        <sz val="11"/>
        <color theme="1"/>
        <rFont val="Calibri"/>
        <family val="2"/>
        <scheme val="minor"/>
      </rPr>
      <t xml:space="preserve">
This information will populate based on the UCF ID that you used in the section above.  It includes Current Title, Current Compensation Pay Grade including pay grade Min to Max info, Current Salary, and Current Range Penetration.
•	</t>
    </r>
    <r>
      <rPr>
        <b/>
        <sz val="11"/>
        <color theme="1"/>
        <rFont val="Calibri"/>
        <family val="2"/>
        <scheme val="minor"/>
      </rPr>
      <t xml:space="preserve">New Job Details -
</t>
    </r>
    <r>
      <rPr>
        <sz val="11"/>
        <color theme="1"/>
        <rFont val="Calibri"/>
        <family val="2"/>
        <scheme val="minor"/>
      </rPr>
      <t xml:space="preserve">
Enter the appropriate Proposed Job Code.  Based on your selection, the Proposed Job Code Title and Proposed Compensation Pay Grade will populate including the pay grade Min to Max info.
</t>
    </r>
    <r>
      <rPr>
        <b/>
        <sz val="11"/>
        <color theme="1"/>
        <rFont val="Calibri"/>
        <family val="2"/>
        <scheme val="minor"/>
      </rPr>
      <t>Proposed Salary</t>
    </r>
    <r>
      <rPr>
        <sz val="11"/>
        <color theme="1"/>
        <rFont val="Calibri"/>
        <family val="2"/>
        <scheme val="minor"/>
      </rPr>
      <t xml:space="preserve"> – this is a field you can edit and change based on your analysis.
Proposed Range Penetration will populate based on the amount you type in Proposed Salary.  
•	This section is also used to evaluate potential increases within their current job code.  If analyzing this information, enter their current job code into the </t>
    </r>
    <r>
      <rPr>
        <b/>
        <sz val="11"/>
        <color theme="1"/>
        <rFont val="Calibri"/>
        <family val="2"/>
        <scheme val="minor"/>
      </rPr>
      <t>Proposed Job Code</t>
    </r>
    <r>
      <rPr>
        <sz val="11"/>
        <color theme="1"/>
        <rFont val="Calibri"/>
        <family val="2"/>
        <scheme val="minor"/>
      </rPr>
      <t xml:space="preserve"> field, and enter desired proposed salary into the Proposed Salary field. </t>
    </r>
  </si>
  <si>
    <t>College/Division Comparison and University Wide Comparisons section:</t>
  </si>
  <si>
    <r>
      <t xml:space="preserve">Populates based on the information you completed above in the </t>
    </r>
    <r>
      <rPr>
        <b/>
        <sz val="11"/>
        <color theme="1"/>
        <rFont val="Calibri"/>
        <family val="2"/>
        <scheme val="minor"/>
      </rPr>
      <t>Proposed Job Code</t>
    </r>
    <r>
      <rPr>
        <sz val="11"/>
        <color theme="1"/>
        <rFont val="Calibri"/>
        <family val="2"/>
        <scheme val="minor"/>
      </rPr>
      <t xml:space="preserve">.  Use this information to assist in determining an appropriate proposed salary.  
Note:
Median is important because this eliminates outliers.  
Averages could be skewed because of outliers.  Because of this, you'll notice median is typically lower than the average.
When there are less than </t>
    </r>
    <r>
      <rPr>
        <b/>
        <sz val="11"/>
        <color theme="1"/>
        <rFont val="Calibri"/>
        <family val="2"/>
        <scheme val="minor"/>
      </rPr>
      <t>3</t>
    </r>
    <r>
      <rPr>
        <sz val="11"/>
        <color theme="1"/>
        <rFont val="Calibri"/>
        <family val="2"/>
        <scheme val="minor"/>
      </rPr>
      <t xml:space="preserve"> or more employees in the job classification, you will not see results in the Institutional Comparison section.</t>
    </r>
  </si>
  <si>
    <t>Internal Comparables section:</t>
  </si>
  <si>
    <t xml:space="preserve">While Unit Comparison and Institutional Comparison provide you with a good starting place, the Internal Comparables section is one of the most important sections of this tool since you are able to dig deeper into current employee information and determine the most appropriate starting salary that is fair and equitable. </t>
  </si>
  <si>
    <r>
      <t xml:space="preserve">The first line pulls the current employee information or the basic information you input for the external candidate.  If evaluating an external candidate, the employee title will populate from the Proposed Job Code Title as the new title.
You can compare up to 6 peers in this section.  You may use the </t>
    </r>
    <r>
      <rPr>
        <b/>
        <sz val="11"/>
        <color theme="1"/>
        <rFont val="Calibri"/>
        <family val="2"/>
        <scheme val="minor"/>
      </rPr>
      <t xml:space="preserve">Other Comparables </t>
    </r>
    <r>
      <rPr>
        <sz val="11"/>
        <color theme="1"/>
        <rFont val="Calibri"/>
        <family val="2"/>
        <scheme val="minor"/>
      </rPr>
      <t>for additional review.</t>
    </r>
  </si>
  <si>
    <r>
      <t>To add additional internal comparables,  enter their respective UCF IDs  into the</t>
    </r>
    <r>
      <rPr>
        <b/>
        <sz val="11"/>
        <color theme="1"/>
        <rFont val="Calibri"/>
        <family val="2"/>
        <scheme val="minor"/>
      </rPr>
      <t xml:space="preserve"> Internal Comparables</t>
    </r>
    <r>
      <rPr>
        <sz val="11"/>
        <color theme="1"/>
        <rFont val="Calibri"/>
        <family val="2"/>
        <scheme val="minor"/>
      </rPr>
      <t xml:space="preserve"> section. This will populate their Name, Job Code Title, Current Salary.  You will need to update the Years of Experience and Education for each internal comparables.
Things to consider for selecting employees as peer comparisons: Years of Experience, Education, compression (level above and below), current manager, etc.  Overall relevant experience should also be included when known as this truly helps you compare similiar peers.</t>
    </r>
  </si>
  <si>
    <t xml:space="preserve">Minimal Qualifications will populate based on the Proposed Title you selected under New Position Details.  
The Recommendation/Comments section can be used to document your decision and the reasons behind it and/or to provide the necessary rationale / justification for an exception request that will be forwarded to Compensation for review. </t>
  </si>
  <si>
    <r>
      <rPr>
        <b/>
        <sz val="11"/>
        <color theme="1"/>
        <rFont val="Calibri"/>
        <family val="2"/>
        <scheme val="minor"/>
      </rPr>
      <t>Salary Summary -</t>
    </r>
    <r>
      <rPr>
        <sz val="11"/>
        <color theme="1"/>
        <rFont val="Calibri"/>
        <family val="2"/>
        <scheme val="minor"/>
      </rPr>
      <t xml:space="preserve"> contains a summary of the changes you intend to make including proposed salary variance and average % compared to Unit and Institutional averages.
</t>
    </r>
    <r>
      <rPr>
        <b/>
        <sz val="11"/>
        <color theme="1"/>
        <rFont val="Calibri"/>
        <family val="2"/>
        <scheme val="minor"/>
      </rPr>
      <t>Comparables Summary (Average)</t>
    </r>
    <r>
      <rPr>
        <sz val="11"/>
        <color theme="1"/>
        <rFont val="Calibri"/>
        <family val="2"/>
        <scheme val="minor"/>
      </rPr>
      <t xml:space="preserve"> - contains a summary of Unit and Institutional information, as well as the </t>
    </r>
    <r>
      <rPr>
        <b/>
        <sz val="11"/>
        <color theme="1"/>
        <rFont val="Calibri"/>
        <family val="2"/>
        <scheme val="minor"/>
      </rPr>
      <t xml:space="preserve">Internal Comparables </t>
    </r>
    <r>
      <rPr>
        <sz val="11"/>
        <color theme="1"/>
        <rFont val="Calibri"/>
        <family val="2"/>
        <scheme val="minor"/>
      </rPr>
      <t xml:space="preserve">average and </t>
    </r>
    <r>
      <rPr>
        <b/>
        <sz val="11"/>
        <color theme="1"/>
        <rFont val="Calibri"/>
        <family val="2"/>
        <scheme val="minor"/>
      </rPr>
      <t xml:space="preserve">Other Comparables </t>
    </r>
    <r>
      <rPr>
        <sz val="11"/>
        <color theme="1"/>
        <rFont val="Calibri"/>
        <family val="2"/>
        <scheme val="minor"/>
      </rPr>
      <t xml:space="preserve">average. </t>
    </r>
  </si>
  <si>
    <r>
      <t xml:space="preserve">This tool is provided as a guide and easy reference to salary changes within your area. Please be mindful of the Salary Administration Guidelines when working any salary actions.
</t>
    </r>
    <r>
      <rPr>
        <b/>
        <sz val="11"/>
        <color theme="1"/>
        <rFont val="Calibri"/>
        <family val="2"/>
        <scheme val="minor"/>
      </rPr>
      <t>Flags:</t>
    </r>
    <r>
      <rPr>
        <sz val="11"/>
        <color theme="1"/>
        <rFont val="Calibri"/>
        <family val="2"/>
        <scheme val="minor"/>
      </rPr>
      <t xml:space="preserve">
</t>
    </r>
    <r>
      <rPr>
        <b/>
        <sz val="11"/>
        <color rgb="FFFF0000"/>
        <rFont val="Calibri"/>
        <family val="2"/>
        <scheme val="minor"/>
      </rPr>
      <t>**ATTN: Please review and verify information.</t>
    </r>
    <r>
      <rPr>
        <sz val="11"/>
        <color theme="1"/>
        <rFont val="Calibri"/>
        <family val="2"/>
        <scheme val="minor"/>
      </rPr>
      <t xml:space="preserve">
</t>
    </r>
    <r>
      <rPr>
        <b/>
        <sz val="11"/>
        <color rgb="FFFF0000"/>
        <rFont val="Calibri"/>
        <family val="2"/>
        <scheme val="minor"/>
      </rPr>
      <t>**REQUIRED: Please consult with HR Compensation for approval.</t>
    </r>
  </si>
  <si>
    <t>Min</t>
  </si>
  <si>
    <t>1Q</t>
  </si>
  <si>
    <t>3Q</t>
  </si>
  <si>
    <t>Max</t>
  </si>
  <si>
    <t>Division</t>
  </si>
  <si>
    <t>Division2</t>
  </si>
  <si>
    <t>Grouping</t>
  </si>
  <si>
    <t>Student Success and Well-Being</t>
  </si>
  <si>
    <t>D265 Student Success and Well-Being</t>
  </si>
  <si>
    <t>Provost</t>
  </si>
  <si>
    <t>USPS</t>
  </si>
  <si>
    <t>1354</t>
  </si>
  <si>
    <t>Administrative Assistant II</t>
  </si>
  <si>
    <t>1342</t>
  </si>
  <si>
    <t>Administrative Coordinator II</t>
  </si>
  <si>
    <t>1360</t>
  </si>
  <si>
    <t>Executive Assistant III</t>
  </si>
  <si>
    <t>3404</t>
  </si>
  <si>
    <t>2775</t>
  </si>
  <si>
    <t>3477</t>
  </si>
  <si>
    <t>Registration Coordinator II</t>
  </si>
  <si>
    <t>1356</t>
  </si>
  <si>
    <t>Administrative Assistant III</t>
  </si>
  <si>
    <t>2824</t>
  </si>
  <si>
    <t>2336</t>
  </si>
  <si>
    <t>Business Data Analyst I</t>
  </si>
  <si>
    <t>1737</t>
  </si>
  <si>
    <t>Admissions and Records Coordinator I</t>
  </si>
  <si>
    <t>1773</t>
  </si>
  <si>
    <t>Financial Aid Coordinator II</t>
  </si>
  <si>
    <t>1209</t>
  </si>
  <si>
    <t>1762</t>
  </si>
  <si>
    <t>2555</t>
  </si>
  <si>
    <t>Attorney II</t>
  </si>
  <si>
    <t>3408</t>
  </si>
  <si>
    <t>2822</t>
  </si>
  <si>
    <t>Director, Student Academic Resource Center and University Testing Center</t>
  </si>
  <si>
    <t>1866</t>
  </si>
  <si>
    <t>2318</t>
  </si>
  <si>
    <t>Application Systems Analyst II</t>
  </si>
  <si>
    <t>1771</t>
  </si>
  <si>
    <t>Financial Aid Coordinator I</t>
  </si>
  <si>
    <t>Manager, Academic Support Services</t>
  </si>
  <si>
    <t>1778</t>
  </si>
  <si>
    <t>Financial Aid Controller</t>
  </si>
  <si>
    <t>3407</t>
  </si>
  <si>
    <t>2221</t>
  </si>
  <si>
    <t>2337</t>
  </si>
  <si>
    <t>Business Data Analyst II</t>
  </si>
  <si>
    <t>1586</t>
  </si>
  <si>
    <t>2774</t>
  </si>
  <si>
    <t>Associate Director, Campus Recreation</t>
  </si>
  <si>
    <t>1780</t>
  </si>
  <si>
    <t>1782</t>
  </si>
  <si>
    <t>Registration Coordinator I</t>
  </si>
  <si>
    <t>1384</t>
  </si>
  <si>
    <t>Administrative Project Manager II</t>
  </si>
  <si>
    <t>1814</t>
  </si>
  <si>
    <t>Accounting Specialist II</t>
  </si>
  <si>
    <t>1371</t>
  </si>
  <si>
    <t>Program Manager I</t>
  </si>
  <si>
    <t>3403</t>
  </si>
  <si>
    <t>Academic Success Coach</t>
  </si>
  <si>
    <t>2808</t>
  </si>
  <si>
    <t>Associate Director, Student Involvement</t>
  </si>
  <si>
    <t>2588</t>
  </si>
  <si>
    <t>1321</t>
  </si>
  <si>
    <t>Assistant Director, Student Resources</t>
  </si>
  <si>
    <t>3406</t>
  </si>
  <si>
    <t>1213</t>
  </si>
  <si>
    <t>1350</t>
  </si>
  <si>
    <t>Office Support Assistant</t>
  </si>
  <si>
    <t>1759</t>
  </si>
  <si>
    <t>Associate Director, Admissions</t>
  </si>
  <si>
    <t>1203</t>
  </si>
  <si>
    <t>2811</t>
  </si>
  <si>
    <t>Associate Director, Student Union</t>
  </si>
  <si>
    <t>2222</t>
  </si>
  <si>
    <t>Associate Director, Student Counseling</t>
  </si>
  <si>
    <t>1194</t>
  </si>
  <si>
    <t>Academic Program Coordinator I</t>
  </si>
  <si>
    <t>3476</t>
  </si>
  <si>
    <t>Admissions and Records Coordinator II</t>
  </si>
  <si>
    <t>2596</t>
  </si>
  <si>
    <t>3445</t>
  </si>
  <si>
    <t>2594</t>
  </si>
  <si>
    <t>Training Specialist II</t>
  </si>
  <si>
    <t>1819</t>
  </si>
  <si>
    <t>Accounts Payable/Receivable Specialist II</t>
  </si>
  <si>
    <t>2239</t>
  </si>
  <si>
    <t>1798</t>
  </si>
  <si>
    <t>Accountant II</t>
  </si>
  <si>
    <t>2747</t>
  </si>
  <si>
    <t>Dean of Students</t>
  </si>
  <si>
    <t>1547</t>
  </si>
  <si>
    <t>2812</t>
  </si>
  <si>
    <t>Director, Student Involvement</t>
  </si>
  <si>
    <t>2234</t>
  </si>
  <si>
    <t>2553</t>
  </si>
  <si>
    <t>Attorney I</t>
  </si>
  <si>
    <t>1991</t>
  </si>
  <si>
    <t>Facilities Specialist I</t>
  </si>
  <si>
    <t>Manager, Marketing Communications</t>
  </si>
  <si>
    <t>1786</t>
  </si>
  <si>
    <t>University Registrar</t>
  </si>
  <si>
    <t>2415</t>
  </si>
  <si>
    <t>ERP Specialist</t>
  </si>
  <si>
    <t>1352</t>
  </si>
  <si>
    <t>Administrative Assistant I</t>
  </si>
  <si>
    <t>2746</t>
  </si>
  <si>
    <t>Director, Career Services</t>
  </si>
  <si>
    <t>2311</t>
  </si>
  <si>
    <t>1757</t>
  </si>
  <si>
    <t>2782</t>
  </si>
  <si>
    <t>Athletic Training and Risk Management Coordinator II</t>
  </si>
  <si>
    <t>1454</t>
  </si>
  <si>
    <t>Mail Clerk III</t>
  </si>
  <si>
    <t>4035</t>
  </si>
  <si>
    <t>Director, SSWB Housing Operations</t>
  </si>
  <si>
    <t>1984</t>
  </si>
  <si>
    <t>Maintenance Technician I</t>
  </si>
  <si>
    <t>1575</t>
  </si>
  <si>
    <t>2805</t>
  </si>
  <si>
    <t>Student Programs Coordinator II</t>
  </si>
  <si>
    <t>2757</t>
  </si>
  <si>
    <t>Director, Residence Life and Education</t>
  </si>
  <si>
    <t>1197</t>
  </si>
  <si>
    <t>Academic Support Coordinator I</t>
  </si>
  <si>
    <t>4030</t>
  </si>
  <si>
    <t>3323</t>
  </si>
  <si>
    <t>2592</t>
  </si>
  <si>
    <t>Training Specialist I</t>
  </si>
  <si>
    <t>2589</t>
  </si>
  <si>
    <t>2565</t>
  </si>
  <si>
    <t>Legal Assistant I</t>
  </si>
  <si>
    <t>2773</t>
  </si>
  <si>
    <t>1341</t>
  </si>
  <si>
    <t>Administrative Coordinator I</t>
  </si>
  <si>
    <t>1767</t>
  </si>
  <si>
    <t>2743</t>
  </si>
  <si>
    <t>1777</t>
  </si>
  <si>
    <t>3251</t>
  </si>
  <si>
    <t>3293</t>
  </si>
  <si>
    <t>3289</t>
  </si>
  <si>
    <t>Finance/Budget Analyst III</t>
  </si>
  <si>
    <t>3288</t>
  </si>
  <si>
    <t>Finance/Budget Analyst II</t>
  </si>
  <si>
    <t>3236</t>
  </si>
  <si>
    <t>1784</t>
  </si>
  <si>
    <t>Assistant University Registrar</t>
  </si>
  <si>
    <t>3415</t>
  </si>
  <si>
    <t>Assistant Director, Career Services</t>
  </si>
  <si>
    <t>1747</t>
  </si>
  <si>
    <t>Student Admissions Counselor I</t>
  </si>
  <si>
    <t>1535</t>
  </si>
  <si>
    <t>Communications Editor</t>
  </si>
  <si>
    <t>2055</t>
  </si>
  <si>
    <t>Space Utilization Coordinator I</t>
  </si>
  <si>
    <t>1358</t>
  </si>
  <si>
    <t>Executive Assistant II</t>
  </si>
  <si>
    <t>3211</t>
  </si>
  <si>
    <t>Assistant Vice President, Campus Housing and Recreational Experiences</t>
  </si>
  <si>
    <t>Assistant Director, Campus Recreation</t>
  </si>
  <si>
    <t>1779</t>
  </si>
  <si>
    <t>Director, University Financial Aid</t>
  </si>
  <si>
    <t>1859</t>
  </si>
  <si>
    <t>Business Manager I</t>
  </si>
  <si>
    <t>2828</t>
  </si>
  <si>
    <t>2797</t>
  </si>
  <si>
    <t>Assistant Director, Greek Life</t>
  </si>
  <si>
    <t>Assistant Director, University Admissions</t>
  </si>
  <si>
    <t>2788</t>
  </si>
  <si>
    <t>Assistant Director, Student Conduct</t>
  </si>
  <si>
    <t>2751</t>
  </si>
  <si>
    <t>1749</t>
  </si>
  <si>
    <t>Student Admissions Counselor II</t>
  </si>
  <si>
    <t>2781</t>
  </si>
  <si>
    <t>Director, Wellness Education Program</t>
  </si>
  <si>
    <t>2745</t>
  </si>
  <si>
    <t>Associate Director, Career Services</t>
  </si>
  <si>
    <t>2755</t>
  </si>
  <si>
    <t>2759</t>
  </si>
  <si>
    <t>Associate Director, Housing Administration</t>
  </si>
  <si>
    <t>2771</t>
  </si>
  <si>
    <t>Campus Recreation Coordinator</t>
  </si>
  <si>
    <t>1568</t>
  </si>
  <si>
    <t>Marketing Coordinator II</t>
  </si>
  <si>
    <t>2760</t>
  </si>
  <si>
    <t>Assistant Director, Housing Administration</t>
  </si>
  <si>
    <t>3405</t>
  </si>
  <si>
    <t>Academic Advocate</t>
  </si>
  <si>
    <t>2809</t>
  </si>
  <si>
    <t>Director, Greek Life</t>
  </si>
  <si>
    <t>3321</t>
  </si>
  <si>
    <t>1558</t>
  </si>
  <si>
    <t>Graphic Design Specialist I</t>
  </si>
  <si>
    <t>1379</t>
  </si>
  <si>
    <t>Program Director II</t>
  </si>
  <si>
    <t>Academic Support Coordinator II</t>
  </si>
  <si>
    <t>3287</t>
  </si>
  <si>
    <t>Finance/Budget Analyst I</t>
  </si>
  <si>
    <t>2739</t>
  </si>
  <si>
    <t>Student Career Counselor I</t>
  </si>
  <si>
    <t>1374</t>
  </si>
  <si>
    <t>Program Manager II</t>
  </si>
  <si>
    <t>2780</t>
  </si>
  <si>
    <t>2756</t>
  </si>
  <si>
    <t>2813</t>
  </si>
  <si>
    <t>Assistant Dean of Students</t>
  </si>
  <si>
    <t>2761</t>
  </si>
  <si>
    <t>Housing Assignment Assistant</t>
  </si>
  <si>
    <t>1256</t>
  </si>
  <si>
    <t>Faculty Development Specialist</t>
  </si>
  <si>
    <t>1207</t>
  </si>
  <si>
    <t>Assistant Director, Academic Program</t>
  </si>
  <si>
    <t>1770</t>
  </si>
  <si>
    <t>Financial Aid Specialist</t>
  </si>
  <si>
    <t>Administrative Project Manager I</t>
  </si>
  <si>
    <t>1357</t>
  </si>
  <si>
    <t>Executive Assistant I</t>
  </si>
  <si>
    <t>1785</t>
  </si>
  <si>
    <t>Associate University Registrar</t>
  </si>
  <si>
    <t>2818</t>
  </si>
  <si>
    <t>Student Care Coordinator I</t>
  </si>
  <si>
    <t>1449</t>
  </si>
  <si>
    <t>Facilities Assistant</t>
  </si>
  <si>
    <t>2748</t>
  </si>
  <si>
    <t>Career Services Coordinator</t>
  </si>
  <si>
    <t>2887</t>
  </si>
  <si>
    <t>Program Support Specialist</t>
  </si>
  <si>
    <t>3432</t>
  </si>
  <si>
    <t>Assistant Director, Student Counseling</t>
  </si>
  <si>
    <t>2258</t>
  </si>
  <si>
    <t>Medical Secretary I</t>
  </si>
  <si>
    <t>1474</t>
  </si>
  <si>
    <t>Property and Inventory Manager</t>
  </si>
  <si>
    <t>1624</t>
  </si>
  <si>
    <t>Social Media Communications Specialist I</t>
  </si>
  <si>
    <t>3292</t>
  </si>
  <si>
    <t>2802</t>
  </si>
  <si>
    <t>Assistant Director, Student Involvement</t>
  </si>
  <si>
    <t>2144</t>
  </si>
  <si>
    <t>Director, Human Resources II</t>
  </si>
  <si>
    <t>3457</t>
  </si>
  <si>
    <t>1564</t>
  </si>
  <si>
    <t>Marketing Coordinator I</t>
  </si>
  <si>
    <t>2786</t>
  </si>
  <si>
    <t>Student Conduct Coordinator I</t>
  </si>
  <si>
    <t>Human Resources Partner III</t>
  </si>
  <si>
    <t>Financial Aid</t>
  </si>
  <si>
    <t>D295 Financial Aid</t>
  </si>
  <si>
    <t>3258</t>
  </si>
  <si>
    <t>Assistant Director, Student Care Services</t>
  </si>
  <si>
    <t>2820</t>
  </si>
  <si>
    <t>Associate Director, Student Care Services</t>
  </si>
  <si>
    <t>3470</t>
  </si>
  <si>
    <t>Associate Vice President, Enrollment Management</t>
  </si>
  <si>
    <t>2821</t>
  </si>
  <si>
    <t>1205</t>
  </si>
  <si>
    <t>Manager, Academic Program</t>
  </si>
  <si>
    <t>2490</t>
  </si>
  <si>
    <t>Network Engineer I</t>
  </si>
  <si>
    <t>4031</t>
  </si>
  <si>
    <t>Early Learning Specialist II</t>
  </si>
  <si>
    <t>2259</t>
  </si>
  <si>
    <t>Medical Secretary II</t>
  </si>
  <si>
    <t>Associate Director, University Financial Aid</t>
  </si>
  <si>
    <t>1369</t>
  </si>
  <si>
    <t>2021</t>
  </si>
  <si>
    <t>Facilities Scheduler</t>
  </si>
  <si>
    <t>2819</t>
  </si>
  <si>
    <t>1236</t>
  </si>
  <si>
    <t>Data Analyst II</t>
  </si>
  <si>
    <t>Assistant Director, University Financial Aid</t>
  </si>
  <si>
    <t>Student Wellness Coordinator II</t>
  </si>
  <si>
    <t>1470</t>
  </si>
  <si>
    <t>Inventory Specialist II</t>
  </si>
  <si>
    <t>Grade</t>
  </si>
  <si>
    <t>Mid</t>
  </si>
  <si>
    <t>1917</t>
  </si>
  <si>
    <t>1985</t>
  </si>
  <si>
    <t>3310</t>
  </si>
  <si>
    <t>2461</t>
  </si>
  <si>
    <t>1724</t>
  </si>
  <si>
    <t>1725</t>
  </si>
  <si>
    <t>3187</t>
  </si>
  <si>
    <t>1920</t>
  </si>
  <si>
    <t>1221</t>
  </si>
  <si>
    <t>1344</t>
  </si>
  <si>
    <t>3299</t>
  </si>
  <si>
    <t>2460</t>
  </si>
  <si>
    <t>1751</t>
  </si>
  <si>
    <t>1919</t>
  </si>
  <si>
    <t>2039</t>
  </si>
  <si>
    <t>2326</t>
  </si>
  <si>
    <t>2210</t>
  </si>
  <si>
    <t>3373</t>
  </si>
  <si>
    <t>2047</t>
  </si>
  <si>
    <t>2545</t>
  </si>
  <si>
    <t>1299</t>
  </si>
  <si>
    <t>2621</t>
  </si>
  <si>
    <t>2625</t>
  </si>
  <si>
    <t>1727</t>
  </si>
  <si>
    <t>3305</t>
  </si>
  <si>
    <t>2004</t>
  </si>
  <si>
    <t>2376</t>
  </si>
  <si>
    <t>1405</t>
  </si>
  <si>
    <t>2650</t>
  </si>
  <si>
    <t>2624</t>
  </si>
  <si>
    <t>1219</t>
  </si>
  <si>
    <t>2320</t>
  </si>
  <si>
    <t>1420</t>
  </si>
  <si>
    <t>1538</t>
  </si>
  <si>
    <t>1424</t>
  </si>
  <si>
    <t>1426</t>
  </si>
  <si>
    <t>1585</t>
  </si>
  <si>
    <t>3188</t>
  </si>
  <si>
    <t>2443</t>
  </si>
  <si>
    <t>2445</t>
  </si>
  <si>
    <t>2706</t>
  </si>
  <si>
    <t>2674</t>
  </si>
  <si>
    <t>2387</t>
  </si>
  <si>
    <t>3250</t>
  </si>
  <si>
    <t>3252</t>
  </si>
  <si>
    <t>3332</t>
  </si>
  <si>
    <t>2664</t>
  </si>
  <si>
    <t>1559</t>
  </si>
  <si>
    <t>2359</t>
  </si>
  <si>
    <t>3135</t>
  </si>
  <si>
    <t>1994</t>
  </si>
  <si>
    <t>3304</t>
  </si>
  <si>
    <t>3311</t>
  </si>
  <si>
    <t>2857</t>
  </si>
  <si>
    <t>2643</t>
  </si>
  <si>
    <t>2648</t>
  </si>
  <si>
    <t>3290</t>
  </si>
  <si>
    <t>3185</t>
  </si>
  <si>
    <t>1549</t>
  </si>
  <si>
    <t>3319</t>
  </si>
  <si>
    <t>3235</t>
  </si>
  <si>
    <t>2253</t>
  </si>
  <si>
    <t>1200</t>
  </si>
  <si>
    <t>2704</t>
  </si>
  <si>
    <t>2714</t>
  </si>
  <si>
    <t>2386</t>
  </si>
  <si>
    <t>2521</t>
  </si>
  <si>
    <t>2734</t>
  </si>
  <si>
    <t>2681</t>
  </si>
  <si>
    <t>2750</t>
  </si>
  <si>
    <t>1223</t>
  </si>
  <si>
    <t>1533</t>
  </si>
  <si>
    <t>2665</t>
  </si>
  <si>
    <t>3392</t>
  </si>
  <si>
    <t>1685</t>
  </si>
  <si>
    <t>1995</t>
  </si>
  <si>
    <t>1726</t>
  </si>
  <si>
    <t>3240</t>
  </si>
  <si>
    <t>2456</t>
  </si>
  <si>
    <t>3455</t>
  </si>
  <si>
    <t>2207</t>
  </si>
  <si>
    <t>1682</t>
  </si>
  <si>
    <t>1811</t>
  </si>
  <si>
    <t>2330</t>
  </si>
  <si>
    <t>1872</t>
  </si>
  <si>
    <t>2327</t>
  </si>
  <si>
    <t>1611</t>
  </si>
  <si>
    <t>1502</t>
  </si>
  <si>
    <t>1716</t>
  </si>
  <si>
    <t>1552</t>
  </si>
  <si>
    <t>1745</t>
  </si>
  <si>
    <t>2299</t>
  </si>
  <si>
    <t>1970</t>
  </si>
  <si>
    <t>2548</t>
  </si>
  <si>
    <t>2048</t>
  </si>
  <si>
    <t>3316</t>
  </si>
  <si>
    <t>2190</t>
  </si>
  <si>
    <t>2668</t>
  </si>
  <si>
    <t>2713</t>
  </si>
  <si>
    <t>1854</t>
  </si>
  <si>
    <t>1291</t>
  </si>
  <si>
    <t>3278</t>
  </si>
  <si>
    <t>3993</t>
  </si>
  <si>
    <t>1211</t>
  </si>
  <si>
    <t>2402</t>
  </si>
  <si>
    <t>2406</t>
  </si>
  <si>
    <t>1728</t>
  </si>
  <si>
    <t>1999</t>
  </si>
  <si>
    <t>2041</t>
  </si>
  <si>
    <t>2045</t>
  </si>
  <si>
    <t>1910</t>
  </si>
  <si>
    <t>3314</t>
  </si>
  <si>
    <t>2422</t>
  </si>
  <si>
    <t>2423</t>
  </si>
  <si>
    <t>1967</t>
  </si>
  <si>
    <t>2552</t>
  </si>
  <si>
    <t>2179</t>
  </si>
  <si>
    <t>2011</t>
  </si>
  <si>
    <t>1572</t>
  </si>
  <si>
    <t>2492</t>
  </si>
  <si>
    <t>2885</t>
  </si>
  <si>
    <t>2388</t>
  </si>
  <si>
    <t>2524</t>
  </si>
  <si>
    <t>1637</t>
  </si>
  <si>
    <t>1196</t>
  </si>
  <si>
    <t>2736</t>
  </si>
  <si>
    <t>2304</t>
  </si>
  <si>
    <t>2694</t>
  </si>
  <si>
    <t>1501</t>
  </si>
  <si>
    <t>2177</t>
  </si>
  <si>
    <t>2351</t>
  </si>
  <si>
    <t>1212</t>
  </si>
  <si>
    <t>1497</t>
  </si>
  <si>
    <t>2303</t>
  </si>
  <si>
    <t>2644</t>
  </si>
  <si>
    <t>1713</t>
  </si>
  <si>
    <t>3399</t>
  </si>
  <si>
    <t>1742</t>
  </si>
  <si>
    <t>3186</t>
  </si>
  <si>
    <t>3127</t>
  </si>
  <si>
    <t>2427</t>
  </si>
  <si>
    <t>3129</t>
  </si>
  <si>
    <t>2699</t>
  </si>
  <si>
    <t>1968</t>
  </si>
  <si>
    <t>2002</t>
  </si>
  <si>
    <t>1499</t>
  </si>
  <si>
    <t>2627</t>
  </si>
  <si>
    <t>2380</t>
  </si>
  <si>
    <t>1952</t>
  </si>
  <si>
    <t>1940</t>
  </si>
  <si>
    <t>2447</t>
  </si>
  <si>
    <t>2454</t>
  </si>
  <si>
    <t>2472</t>
  </si>
  <si>
    <t>2473</t>
  </si>
  <si>
    <t>2161</t>
  </si>
  <si>
    <t>2675</t>
  </si>
  <si>
    <t>1386</t>
  </si>
  <si>
    <t>3202</t>
  </si>
  <si>
    <t>3205</t>
  </si>
  <si>
    <t>2059</t>
  </si>
  <si>
    <t>2204</t>
  </si>
  <si>
    <t>1855</t>
  </si>
  <si>
    <t>1857</t>
  </si>
  <si>
    <t>1301</t>
  </si>
  <si>
    <t>1313</t>
  </si>
  <si>
    <t>2377</t>
  </si>
  <si>
    <t>2503</t>
  </si>
  <si>
    <t>1250</t>
  </si>
  <si>
    <t>2595</t>
  </si>
  <si>
    <t>2067</t>
  </si>
  <si>
    <t>2073</t>
  </si>
  <si>
    <t>2522</t>
  </si>
  <si>
    <t>1965</t>
  </si>
  <si>
    <t>1287</t>
  </si>
  <si>
    <t>1812</t>
  </si>
  <si>
    <t>1817</t>
  </si>
  <si>
    <t>2319</t>
  </si>
  <si>
    <t>2332</t>
  </si>
  <si>
    <t>3091</t>
  </si>
  <si>
    <t>2279</t>
  </si>
  <si>
    <t>1602</t>
  </si>
  <si>
    <t>1406</t>
  </si>
  <si>
    <t>2435</t>
  </si>
  <si>
    <t>2628</t>
  </si>
  <si>
    <t>2463</t>
  </si>
  <si>
    <t>1989</t>
  </si>
  <si>
    <t>1668</t>
  </si>
  <si>
    <t>2401</t>
  </si>
  <si>
    <t>3109</t>
  </si>
  <si>
    <t>2364</t>
  </si>
  <si>
    <t>3344</t>
  </si>
  <si>
    <t>1531</t>
  </si>
  <si>
    <t>1600</t>
  </si>
  <si>
    <t>2652</t>
  </si>
  <si>
    <t>2663</t>
  </si>
  <si>
    <t>1425</t>
  </si>
  <si>
    <t>1496</t>
  </si>
  <si>
    <t>2143</t>
  </si>
  <si>
    <t>2305</t>
  </si>
  <si>
    <t>2411</t>
  </si>
  <si>
    <t>1718</t>
  </si>
  <si>
    <t>2383</t>
  </si>
  <si>
    <t>1551</t>
  </si>
  <si>
    <t>1909</t>
  </si>
  <si>
    <t>2018</t>
  </si>
  <si>
    <t>2485</t>
  </si>
  <si>
    <t>2486</t>
  </si>
  <si>
    <t>1763</t>
  </si>
  <si>
    <t>2659</t>
  </si>
  <si>
    <t>3234</t>
  </si>
  <si>
    <t>2301</t>
  </si>
  <si>
    <t>2277</t>
  </si>
  <si>
    <t>1978</t>
  </si>
  <si>
    <t>2702</t>
  </si>
  <si>
    <t>2701</t>
  </si>
  <si>
    <t>1697</t>
  </si>
  <si>
    <t>2092</t>
  </si>
  <si>
    <t>2544</t>
  </si>
  <si>
    <t>2010</t>
  </si>
  <si>
    <t>3379</t>
  </si>
  <si>
    <t>1293</t>
  </si>
  <si>
    <t>1805</t>
  </si>
  <si>
    <t>3317</t>
  </si>
  <si>
    <t>2428</t>
  </si>
  <si>
    <t>1923</t>
  </si>
  <si>
    <t>1375</t>
  </si>
  <si>
    <t>2467</t>
  </si>
  <si>
    <t>1437</t>
  </si>
  <si>
    <t>1477</t>
  </si>
  <si>
    <t>1583</t>
  </si>
  <si>
    <t>1469</t>
  </si>
  <si>
    <t>1472</t>
  </si>
  <si>
    <t>2471</t>
  </si>
  <si>
    <t>2499</t>
  </si>
  <si>
    <t>4055</t>
  </si>
  <si>
    <t>1235</t>
  </si>
  <si>
    <t>1376</t>
  </si>
  <si>
    <t>2667</t>
  </si>
  <si>
    <t>3245</t>
  </si>
  <si>
    <t>3206</t>
  </si>
  <si>
    <t>1719</t>
  </si>
  <si>
    <t>1720</t>
  </si>
  <si>
    <t>1915</t>
  </si>
  <si>
    <t>3453</t>
  </si>
  <si>
    <t>1628</t>
  </si>
  <si>
    <t>2316</t>
  </si>
  <si>
    <t>2816</t>
  </si>
  <si>
    <t>1317</t>
  </si>
  <si>
    <t>2374</t>
  </si>
  <si>
    <t>2899</t>
  </si>
  <si>
    <t>2116</t>
  </si>
  <si>
    <t>1810</t>
  </si>
  <si>
    <t>1846</t>
  </si>
  <si>
    <t>2525</t>
  </si>
  <si>
    <t>3212</t>
  </si>
  <si>
    <t>1800</t>
  </si>
  <si>
    <t>1802</t>
  </si>
  <si>
    <t>1189</t>
  </si>
  <si>
    <t>1388</t>
  </si>
  <si>
    <t>1382</t>
  </si>
  <si>
    <t>1409</t>
  </si>
  <si>
    <t>2310</t>
  </si>
  <si>
    <t>2313</t>
  </si>
  <si>
    <t>4029</t>
  </si>
  <si>
    <t>2025</t>
  </si>
  <si>
    <t>2019</t>
  </si>
  <si>
    <t>1171</t>
  </si>
  <si>
    <t>2856</t>
  </si>
  <si>
    <t>3473</t>
  </si>
  <si>
    <t>1396</t>
  </si>
  <si>
    <t>3460</t>
  </si>
  <si>
    <t>1415</t>
  </si>
  <si>
    <t>1873</t>
  </si>
  <si>
    <t>1411</t>
  </si>
  <si>
    <t>1261</t>
  </si>
  <si>
    <t>2272</t>
  </si>
  <si>
    <t>2563</t>
  </si>
  <si>
    <t>2213</t>
  </si>
  <si>
    <t>2094</t>
  </si>
  <si>
    <t>3260</t>
  </si>
  <si>
    <t>3223</t>
  </si>
  <si>
    <t>4067</t>
  </si>
  <si>
    <t>1860</t>
  </si>
  <si>
    <t>1179</t>
  </si>
  <si>
    <t>2370</t>
  </si>
  <si>
    <t>3372</t>
  </si>
  <si>
    <t>3374</t>
  </si>
  <si>
    <t>3377</t>
  </si>
  <si>
    <t>1699</t>
  </si>
  <si>
    <t>2104</t>
  </si>
  <si>
    <t>1226</t>
  </si>
  <si>
    <t>2020</t>
  </si>
  <si>
    <t>2353</t>
  </si>
  <si>
    <t>3232</t>
  </si>
  <si>
    <t>2477</t>
  </si>
  <si>
    <t>1760</t>
  </si>
  <si>
    <t>3488</t>
  </si>
  <si>
    <t>1546</t>
  </si>
  <si>
    <t>3390</t>
  </si>
  <si>
    <t>3291</t>
  </si>
  <si>
    <t>1756</t>
  </si>
  <si>
    <t>1661</t>
  </si>
  <si>
    <t>2360</t>
  </si>
  <si>
    <t>1587</t>
  </si>
  <si>
    <t>1554</t>
  </si>
  <si>
    <t>3427</t>
  </si>
  <si>
    <t>1324</t>
  </si>
  <si>
    <t>1434</t>
  </si>
  <si>
    <t>1678</t>
  </si>
  <si>
    <t>1679</t>
  </si>
  <si>
    <t>1177</t>
  </si>
  <si>
    <t>1178</t>
  </si>
  <si>
    <t>3125</t>
  </si>
  <si>
    <t>3126</t>
  </si>
  <si>
    <t>3297</t>
  </si>
  <si>
    <t>1647</t>
  </si>
  <si>
    <t>1561</t>
  </si>
  <si>
    <t>2151</t>
  </si>
  <si>
    <t>2356</t>
  </si>
  <si>
    <t>2285</t>
  </si>
  <si>
    <t>1217</t>
  </si>
  <si>
    <t>2419</t>
  </si>
  <si>
    <t>2420</t>
  </si>
  <si>
    <t>2700</t>
  </si>
  <si>
    <t>1729</t>
  </si>
  <si>
    <t>3999</t>
  </si>
  <si>
    <t>3375</t>
  </si>
  <si>
    <t>2475</t>
  </si>
  <si>
    <t>1931</t>
  </si>
  <si>
    <t>2189</t>
  </si>
  <si>
    <t>2358</t>
  </si>
  <si>
    <t>2879</t>
  </si>
  <si>
    <t>2450</t>
  </si>
  <si>
    <t>1951</t>
  </si>
  <si>
    <t>2465</t>
  </si>
  <si>
    <t>4056</t>
  </si>
  <si>
    <t>1890</t>
  </si>
  <si>
    <t>2508</t>
  </si>
  <si>
    <t>3312</t>
  </si>
  <si>
    <t>1218</t>
  </si>
  <si>
    <t>1954</t>
  </si>
  <si>
    <t>2519</t>
  </si>
  <si>
    <t>2257</t>
  </si>
  <si>
    <t>3149</t>
  </si>
  <si>
    <t>3150</t>
  </si>
  <si>
    <t>2496</t>
  </si>
  <si>
    <t>2191</t>
  </si>
  <si>
    <t>4053</t>
  </si>
  <si>
    <t>2157</t>
  </si>
  <si>
    <t>2270</t>
  </si>
  <si>
    <t>2269</t>
  </si>
  <si>
    <t>2030</t>
  </si>
  <si>
    <t>2031</t>
  </si>
  <si>
    <t>2040</t>
  </si>
  <si>
    <t>2051</t>
  </si>
  <si>
    <t>1457</t>
  </si>
  <si>
    <t>1888</t>
  </si>
  <si>
    <t>2731</t>
  </si>
  <si>
    <t>1617</t>
  </si>
  <si>
    <t>1381</t>
  </si>
  <si>
    <t>2666</t>
  </si>
  <si>
    <t>3201</t>
  </si>
  <si>
    <t>3203</t>
  </si>
  <si>
    <t>3204</t>
  </si>
  <si>
    <t>2710</t>
  </si>
  <si>
    <t>3307</t>
  </si>
  <si>
    <t>1652</t>
  </si>
  <si>
    <t>2323</t>
  </si>
  <si>
    <t>3357</t>
  </si>
  <si>
    <t>1858</t>
  </si>
  <si>
    <t>1755</t>
  </si>
  <si>
    <t>1303</t>
  </si>
  <si>
    <t>1306</t>
  </si>
  <si>
    <t>2294</t>
  </si>
  <si>
    <t>2670</t>
  </si>
  <si>
    <t>1921</t>
  </si>
  <si>
    <t>2372</t>
  </si>
  <si>
    <t>1252</t>
  </si>
  <si>
    <t>3309</t>
  </si>
  <si>
    <t>1809</t>
  </si>
  <si>
    <t>1703</t>
  </si>
  <si>
    <t>2523</t>
  </si>
  <si>
    <t>2534</t>
  </si>
  <si>
    <t>1636</t>
  </si>
  <si>
    <t>3444</t>
  </si>
  <si>
    <t>1289</t>
  </si>
  <si>
    <t>1183</t>
  </si>
  <si>
    <t>1182</t>
  </si>
  <si>
    <t>1818</t>
  </si>
  <si>
    <t>1820</t>
  </si>
  <si>
    <t>3449</t>
  </si>
  <si>
    <t>3281</t>
  </si>
  <si>
    <t>1404</t>
  </si>
  <si>
    <t>2682</t>
  </si>
  <si>
    <t>2312</t>
  </si>
  <si>
    <t>2314</t>
  </si>
  <si>
    <t>3439</t>
  </si>
  <si>
    <t>2549</t>
  </si>
  <si>
    <t>1176</t>
  </si>
  <si>
    <t>1175</t>
  </si>
  <si>
    <t>1170</t>
  </si>
  <si>
    <t>1761</t>
  </si>
  <si>
    <t>2098</t>
  </si>
  <si>
    <t>1654</t>
  </si>
  <si>
    <t>1670</t>
  </si>
  <si>
    <t>2228</t>
  </si>
  <si>
    <t>2289</t>
  </si>
  <si>
    <t>2099</t>
  </si>
  <si>
    <t>2159</t>
  </si>
  <si>
    <t>2793</t>
  </si>
  <si>
    <t>2022</t>
  </si>
  <si>
    <t>2225</t>
  </si>
  <si>
    <t>2201</t>
  </si>
  <si>
    <t>4059</t>
  </si>
  <si>
    <t>3362</t>
  </si>
  <si>
    <t>1408</t>
  </si>
  <si>
    <t>1412</t>
  </si>
  <si>
    <t>2815</t>
  </si>
  <si>
    <t>3338</t>
  </si>
  <si>
    <t>1231</t>
  </si>
  <si>
    <t>4060</t>
  </si>
  <si>
    <t>1936</t>
  </si>
  <si>
    <t>3168</t>
  </si>
  <si>
    <t>2086</t>
  </si>
  <si>
    <t>3089</t>
  </si>
  <si>
    <t>1428</t>
  </si>
  <si>
    <t>4070</t>
  </si>
  <si>
    <t>2862</t>
  </si>
  <si>
    <t>1556</t>
  </si>
  <si>
    <t>1881</t>
  </si>
  <si>
    <t>4052</t>
  </si>
  <si>
    <t>1621</t>
  </si>
  <si>
    <t>1852</t>
  </si>
  <si>
    <t>3363</t>
  </si>
  <si>
    <t>3416</t>
  </si>
  <si>
    <t>1842</t>
  </si>
  <si>
    <t>1397</t>
  </si>
  <si>
    <t>4046</t>
  </si>
  <si>
    <t>3494</t>
  </si>
  <si>
    <t>2396</t>
  </si>
  <si>
    <t>1838</t>
  </si>
  <si>
    <t>3342</t>
  </si>
  <si>
    <t>3327</t>
  </si>
  <si>
    <t>2273</t>
  </si>
  <si>
    <t>3095</t>
  </si>
  <si>
    <t>2724</t>
  </si>
  <si>
    <t>4079</t>
  </si>
  <si>
    <t>2429</t>
  </si>
  <si>
    <t>2457</t>
  </si>
  <si>
    <t>1892</t>
  </si>
  <si>
    <t>2717</t>
  </si>
  <si>
    <t>3156</t>
  </si>
  <si>
    <t>2684</t>
  </si>
  <si>
    <t>1307</t>
  </si>
  <si>
    <t>2296</t>
  </si>
  <si>
    <t>3409</t>
  </si>
  <si>
    <t>3424</t>
  </si>
  <si>
    <t>2518</t>
  </si>
  <si>
    <t>3484</t>
  </si>
  <si>
    <t>3219</t>
  </si>
  <si>
    <t>3472</t>
  </si>
  <si>
    <t>1877</t>
  </si>
  <si>
    <t>1876</t>
  </si>
  <si>
    <t>3349</t>
  </si>
  <si>
    <t>1403</t>
  </si>
  <si>
    <t>1413</t>
  </si>
  <si>
    <t>2408</t>
  </si>
  <si>
    <t>4061</t>
  </si>
  <si>
    <t>1594</t>
  </si>
  <si>
    <t>3368</t>
  </si>
  <si>
    <t>3485</t>
  </si>
  <si>
    <t>2722</t>
  </si>
  <si>
    <t>1267</t>
  </si>
  <si>
    <t>1262</t>
  </si>
  <si>
    <t>1263</t>
  </si>
  <si>
    <t>3081</t>
  </si>
  <si>
    <t>1997</t>
  </si>
  <si>
    <t>1706</t>
  </si>
  <si>
    <t>2097</t>
  </si>
  <si>
    <t>3100</t>
  </si>
  <si>
    <t>2542</t>
  </si>
  <si>
    <t>3482</t>
  </si>
  <si>
    <t>1613</t>
  </si>
  <si>
    <t>1828</t>
  </si>
  <si>
    <t>1829</t>
  </si>
  <si>
    <t>1853</t>
  </si>
  <si>
    <t>1503</t>
  </si>
  <si>
    <t>1494</t>
  </si>
  <si>
    <t>2715</t>
  </si>
  <si>
    <t>2242</t>
  </si>
  <si>
    <t>2405</t>
  </si>
  <si>
    <t>2407</t>
  </si>
  <si>
    <t>4028</t>
  </si>
  <si>
    <t>3387</t>
  </si>
  <si>
    <t>3108</t>
  </si>
  <si>
    <t>3110</t>
  </si>
  <si>
    <t>4024</t>
  </si>
  <si>
    <t>4025</t>
  </si>
  <si>
    <t>3489</t>
  </si>
  <si>
    <t>1348</t>
  </si>
  <si>
    <t>1723</t>
  </si>
  <si>
    <t>1935</t>
  </si>
  <si>
    <t>1714</t>
  </si>
  <si>
    <t>2215</t>
  </si>
  <si>
    <t>3330</t>
  </si>
  <si>
    <t>3337</t>
  </si>
  <si>
    <t>2361</t>
  </si>
  <si>
    <t>2363</t>
  </si>
  <si>
    <t>2367</t>
  </si>
  <si>
    <t>1666</t>
  </si>
  <si>
    <t>4084</t>
  </si>
  <si>
    <t>1274</t>
  </si>
  <si>
    <t>1279</t>
  </si>
  <si>
    <t>3381</t>
  </si>
  <si>
    <t>1908</t>
  </si>
  <si>
    <t>2619</t>
  </si>
  <si>
    <t>1998</t>
  </si>
  <si>
    <t>1534</t>
  </si>
  <si>
    <t>2246</t>
  </si>
  <si>
    <t>1232</t>
  </si>
  <si>
    <t>4089</t>
  </si>
  <si>
    <t>2352</t>
  </si>
  <si>
    <t>2350</t>
  </si>
  <si>
    <t>2226</t>
  </si>
  <si>
    <t>3263</t>
  </si>
  <si>
    <t>2227</t>
  </si>
  <si>
    <t>1731</t>
  </si>
  <si>
    <t>3336</t>
  </si>
  <si>
    <t>2608</t>
  </si>
  <si>
    <t>1429</t>
  </si>
  <si>
    <t>2464</t>
  </si>
  <si>
    <t>1296</t>
  </si>
  <si>
    <t>1186</t>
  </si>
  <si>
    <t>3442</t>
  </si>
  <si>
    <t>2769</t>
  </si>
  <si>
    <t>2738</t>
  </si>
  <si>
    <t>1349</t>
  </si>
  <si>
    <t>1400</t>
  </si>
  <si>
    <t>1407</t>
  </si>
  <si>
    <t>1655</t>
  </si>
  <si>
    <t>3414</t>
  </si>
  <si>
    <t>3265</t>
  </si>
  <si>
    <t>2100</t>
  </si>
  <si>
    <t>4068</t>
  </si>
  <si>
    <t>3430</t>
  </si>
  <si>
    <t>3113</t>
  </si>
  <si>
    <t>2211</t>
  </si>
  <si>
    <t>2770</t>
  </si>
  <si>
    <t>2237</t>
  </si>
  <si>
    <t>3313</t>
  </si>
  <si>
    <t>1781</t>
  </si>
  <si>
    <t>1539</t>
  </si>
  <si>
    <t>2028</t>
  </si>
  <si>
    <t>1580</t>
  </si>
  <si>
    <t>3436</t>
  </si>
  <si>
    <t>1438</t>
  </si>
  <si>
    <t>1677</t>
  </si>
  <si>
    <t>2126</t>
  </si>
  <si>
    <t>1950</t>
  </si>
  <si>
    <t>1962</t>
  </si>
  <si>
    <t>1690</t>
  </si>
  <si>
    <t>3356</t>
  </si>
  <si>
    <t>1589</t>
  </si>
  <si>
    <t>1944</t>
  </si>
  <si>
    <t>3115</t>
  </si>
  <si>
    <t>1959</t>
  </si>
  <si>
    <t>1656</t>
  </si>
  <si>
    <t>2554</t>
  </si>
  <si>
    <t>4038</t>
  </si>
  <si>
    <t>1945</t>
  </si>
  <si>
    <t>2145</t>
  </si>
  <si>
    <t>3179</t>
  </si>
  <si>
    <t>2281</t>
  </si>
  <si>
    <t>2293</t>
  </si>
  <si>
    <t>3366</t>
  </si>
  <si>
    <t>1657</t>
  </si>
  <si>
    <t>2127</t>
  </si>
  <si>
    <t>1942</t>
  </si>
  <si>
    <t>1258</t>
  </si>
  <si>
    <t>1187</t>
  </si>
  <si>
    <t>4058</t>
  </si>
  <si>
    <t>2160</t>
  </si>
  <si>
    <t>1284</t>
  </si>
  <si>
    <t>1590</t>
  </si>
  <si>
    <t>3459</t>
  </si>
  <si>
    <t>2723</t>
  </si>
  <si>
    <t>2635</t>
  </si>
  <si>
    <t>2414</t>
  </si>
  <si>
    <t>1958</t>
  </si>
  <si>
    <t>1722</t>
  </si>
  <si>
    <t>4062</t>
  </si>
  <si>
    <t>2058</t>
  </si>
  <si>
    <t>2685</t>
  </si>
  <si>
    <t>1308</t>
  </si>
  <si>
    <t>2164</t>
  </si>
  <si>
    <t>2662</t>
  </si>
  <si>
    <t>4022</t>
  </si>
  <si>
    <t>1214</t>
  </si>
  <si>
    <t>1620</t>
  </si>
  <si>
    <t>1711</t>
  </si>
  <si>
    <t>2530</t>
  </si>
  <si>
    <t>4091</t>
  </si>
  <si>
    <t>2037</t>
  </si>
  <si>
    <t>2247</t>
  </si>
  <si>
    <t>3383</t>
  </si>
  <si>
    <t>3384</t>
  </si>
  <si>
    <t>3184</t>
  </si>
  <si>
    <t>3396</t>
  </si>
  <si>
    <t>2109</t>
  </si>
  <si>
    <t>2637</t>
  </si>
  <si>
    <t>3123</t>
  </si>
  <si>
    <t>2708</t>
  </si>
  <si>
    <t>2727</t>
  </si>
  <si>
    <t>2484</t>
  </si>
  <si>
    <t>2349</t>
  </si>
  <si>
    <t>2038</t>
  </si>
  <si>
    <t>1692</t>
  </si>
  <si>
    <t>1693</t>
  </si>
  <si>
    <t>3348</t>
  </si>
  <si>
    <t>1398</t>
  </si>
  <si>
    <t>3294</t>
  </si>
  <si>
    <t>3296</t>
  </si>
  <si>
    <t>3997</t>
  </si>
  <si>
    <t>2178</t>
  </si>
  <si>
    <t>2268</t>
  </si>
  <si>
    <t>2250</t>
  </si>
  <si>
    <t>2236</t>
  </si>
  <si>
    <t>2134</t>
  </si>
  <si>
    <t>2135</t>
  </si>
  <si>
    <t>3998</t>
  </si>
  <si>
    <t>3298</t>
  </si>
  <si>
    <t>3300</t>
  </si>
  <si>
    <t>1234</t>
  </si>
  <si>
    <t>1239</t>
  </si>
  <si>
    <t>2719</t>
  </si>
  <si>
    <t>2425</t>
  </si>
  <si>
    <t>2298</t>
  </si>
  <si>
    <t>3437</t>
  </si>
  <si>
    <t>2690</t>
  </si>
  <si>
    <t>2692</t>
  </si>
  <si>
    <t>3130</t>
  </si>
  <si>
    <t>2284</t>
  </si>
  <si>
    <t>2275</t>
  </si>
  <si>
    <t>1979</t>
  </si>
  <si>
    <t>2437</t>
  </si>
  <si>
    <t>2418</t>
  </si>
  <si>
    <t>2338</t>
  </si>
  <si>
    <t>3334</t>
  </si>
  <si>
    <t>1969</t>
  </si>
  <si>
    <t>3483</t>
  </si>
  <si>
    <t>1698</t>
  </si>
  <si>
    <t>1709</t>
  </si>
  <si>
    <t>1700</t>
  </si>
  <si>
    <t>3269</t>
  </si>
  <si>
    <t>2687</t>
  </si>
  <si>
    <t>2566</t>
  </si>
  <si>
    <t>4041</t>
  </si>
  <si>
    <t>2042</t>
  </si>
  <si>
    <t>3450</t>
  </si>
  <si>
    <t>2683</t>
  </si>
  <si>
    <t>2321</t>
  </si>
  <si>
    <t>1956</t>
  </si>
  <si>
    <t>1830</t>
  </si>
  <si>
    <t>3490</t>
  </si>
  <si>
    <t>2046</t>
  </si>
  <si>
    <t>2434</t>
  </si>
  <si>
    <t>1584</t>
  </si>
  <si>
    <t>3481</t>
  </si>
  <si>
    <t>2355</t>
  </si>
  <si>
    <t>3331</t>
  </si>
  <si>
    <t>1717</t>
  </si>
  <si>
    <t>3451</t>
  </si>
  <si>
    <t>3151</t>
  </si>
  <si>
    <t>3394</t>
  </si>
  <si>
    <t>3401</t>
  </si>
  <si>
    <t>1688</t>
  </si>
  <si>
    <t>1912</t>
  </si>
  <si>
    <t>2057</t>
  </si>
  <si>
    <t>2476</t>
  </si>
  <si>
    <t>3193</t>
  </si>
  <si>
    <t>4039</t>
  </si>
  <si>
    <t>1483</t>
  </si>
  <si>
    <t>4027</t>
  </si>
  <si>
    <t>3302</t>
  </si>
  <si>
    <t>1730</t>
  </si>
  <si>
    <t>2466</t>
  </si>
  <si>
    <t>4057</t>
  </si>
  <si>
    <t>4002</t>
  </si>
  <si>
    <t>2633</t>
  </si>
  <si>
    <t>3145</t>
  </si>
  <si>
    <t>1721</t>
  </si>
  <si>
    <t>1322</t>
  </si>
  <si>
    <t>4003</t>
  </si>
  <si>
    <t>1530</t>
  </si>
  <si>
    <t>3341</t>
  </si>
  <si>
    <t>2260</t>
  </si>
  <si>
    <t>1548</t>
  </si>
  <si>
    <t>2474</t>
  </si>
  <si>
    <t>2491</t>
  </si>
  <si>
    <t>2497</t>
  </si>
  <si>
    <t>2192</t>
  </si>
  <si>
    <t>2569</t>
  </si>
  <si>
    <t>4054</t>
  </si>
  <si>
    <t>2271</t>
  </si>
  <si>
    <t>2044</t>
  </si>
  <si>
    <t>2206</t>
  </si>
  <si>
    <t>2203</t>
  </si>
  <si>
    <t>3386</t>
  </si>
  <si>
    <t>1630</t>
  </si>
  <si>
    <t>1455</t>
  </si>
  <si>
    <t>1629</t>
  </si>
  <si>
    <t>1889</t>
  </si>
  <si>
    <t>3198</t>
  </si>
  <si>
    <t>3199</t>
  </si>
  <si>
    <t>3154</t>
  </si>
  <si>
    <t>2181</t>
  </si>
  <si>
    <t>2064</t>
  </si>
  <si>
    <t>2889</t>
  </si>
  <si>
    <t>2890</t>
  </si>
  <si>
    <t>1463</t>
  </si>
  <si>
    <t>1282</t>
  </si>
  <si>
    <t>1684</t>
  </si>
  <si>
    <t>3496</t>
  </si>
  <si>
    <t>3461</t>
  </si>
  <si>
    <t>1416</t>
  </si>
  <si>
    <t>3346</t>
  </si>
  <si>
    <t>2102</t>
  </si>
  <si>
    <t>3499</t>
  </si>
  <si>
    <t>3370</t>
  </si>
  <si>
    <t>3207</t>
  </si>
  <si>
    <t>4072</t>
  </si>
  <si>
    <t>2032</t>
  </si>
  <si>
    <t>1960</t>
  </si>
  <si>
    <t>3452</t>
  </si>
  <si>
    <t>3454</t>
  </si>
  <si>
    <t>1625</t>
  </si>
  <si>
    <t>2324</t>
  </si>
  <si>
    <t>2333</t>
  </si>
  <si>
    <t>1555</t>
  </si>
  <si>
    <t>2688</t>
  </si>
  <si>
    <t>2689</t>
  </si>
  <si>
    <t>2897</t>
  </si>
  <si>
    <t>3157</t>
  </si>
  <si>
    <t>1319</t>
  </si>
  <si>
    <t>2671</t>
  </si>
  <si>
    <t>1476</t>
  </si>
  <si>
    <t>2379</t>
  </si>
  <si>
    <t>2113</t>
  </si>
  <si>
    <t>2511</t>
  </si>
  <si>
    <t>2512</t>
  </si>
  <si>
    <t>3315</t>
  </si>
  <si>
    <t>3458</t>
  </si>
  <si>
    <t>3367</t>
  </si>
  <si>
    <t>2609</t>
  </si>
  <si>
    <t>3433</t>
  </si>
  <si>
    <t>2068</t>
  </si>
  <si>
    <t>1467</t>
  </si>
  <si>
    <t>1465</t>
  </si>
  <si>
    <t>1704</t>
  </si>
  <si>
    <t>1635</t>
  </si>
  <si>
    <t>1880</t>
  </si>
  <si>
    <t>2529</t>
  </si>
  <si>
    <t>2528</t>
  </si>
  <si>
    <t>3353</t>
  </si>
  <si>
    <t>The information in this file is subject to change.  Last updated 8/1/2026</t>
  </si>
  <si>
    <t>Workday Job Code</t>
  </si>
  <si>
    <t>Job Title</t>
  </si>
  <si>
    <t>Job Family</t>
  </si>
  <si>
    <t>Sub-Family</t>
  </si>
  <si>
    <t>Job Family Definition</t>
  </si>
  <si>
    <t>Sub-Family Definition</t>
  </si>
  <si>
    <t>Minimum Qualifications</t>
  </si>
  <si>
    <t>Salary Plan</t>
  </si>
  <si>
    <t>FLSA Status</t>
  </si>
  <si>
    <t>Salary Grade</t>
  </si>
  <si>
    <t>Salary Grade Minimum</t>
  </si>
  <si>
    <t>Salary 1st Quartile</t>
  </si>
  <si>
    <t>Salary Grade Midpoint</t>
  </si>
  <si>
    <t>Salary 3rd Quartile</t>
  </si>
  <si>
    <t>Salary Grade Maximum</t>
  </si>
  <si>
    <t>Salary Grade Minimum 
(Hourly Rate)</t>
  </si>
  <si>
    <t>Salary 1st Quartile 
(Hourly Rate)</t>
  </si>
  <si>
    <t>Salary Grade Midpoint 
(Hourly Rate)</t>
  </si>
  <si>
    <t>Salary 3rd Quartile
(Hourly Rate)</t>
  </si>
  <si>
    <t>Salary Grade Maximum 
(Hourly Rate)</t>
  </si>
  <si>
    <t>Union Status</t>
  </si>
  <si>
    <t>3227</t>
  </si>
  <si>
    <t xml:space="preserve"> Sr. Director, Facilities Engineering</t>
  </si>
  <si>
    <t>Facilities</t>
  </si>
  <si>
    <t>Engineering</t>
  </si>
  <si>
    <t xml:space="preserve">Plans, designs, manages and/or performs activities related to the maintenance, construction and/or installation of facilities, infrastructure and grounds.  </t>
  </si>
  <si>
    <t xml:space="preserve">Designs and inspects new and renovated construction projects. Performs maintenance inspections. Manages, plans, and coordinates activities associated with physical, environmental, and security conditions of the facilities. </t>
  </si>
  <si>
    <t>Bachelor's or Master's degree and 8+ years of relevant experience, including 3+ years of leadership experience</t>
  </si>
  <si>
    <t>A&amp;P</t>
  </si>
  <si>
    <t>E</t>
  </si>
  <si>
    <t>Non-Union</t>
  </si>
  <si>
    <t>Senior Manager, Facilities Planning</t>
  </si>
  <si>
    <t>Construction Project Management</t>
  </si>
  <si>
    <t xml:space="preserve">Plans, organizes, and coordinates construction projects. Designs engineering plans and evaluates design proposals. Coordinates with architects, engineers, and construction team/firms to ensure adherence to schedules, project plans, and university objectives. </t>
  </si>
  <si>
    <t>Bachelor's or Master's degree and 6+ years of relevant experience</t>
  </si>
  <si>
    <t>2217</t>
  </si>
  <si>
    <t>Mental Health Clinician I</t>
  </si>
  <si>
    <t>Health Services</t>
  </si>
  <si>
    <t>Counseling/Psychology</t>
  </si>
  <si>
    <t>Provides services related to the diagnosis and treatment of patients and medical support functions.</t>
  </si>
  <si>
    <t xml:space="preserve">Provides psychological and counseling services of a remedial, preventive, and developmental nature through consultation/contact with patients. May provide medical personnel with direction concerning patient care and prevention. </t>
  </si>
  <si>
    <t>Licensed as a Clinical Social Worker or Mental Health Counselor by the State of Florida and 0+ years of relevant experience</t>
  </si>
  <si>
    <t>1285</t>
  </si>
  <si>
    <t>Academic Advisor I</t>
  </si>
  <si>
    <t>Advising</t>
  </si>
  <si>
    <t>Academic Advising</t>
  </si>
  <si>
    <t>Provides academic advising, counseling and related student services.</t>
  </si>
  <si>
    <t>Advises students to assist them in making appropriate educational decisions specific to their education plan. Counsels students on academic policies an issues.</t>
  </si>
  <si>
    <t>Bachelor's degree and 0+ years of relevant experience</t>
  </si>
  <si>
    <t>N</t>
  </si>
  <si>
    <t>ASL Interpreter</t>
  </si>
  <si>
    <t>other</t>
  </si>
  <si>
    <t>High School Diploma and 4+ years of relevant experience working with deaf/hard of hearing individuals; certification is also required. Must possess an RID certification from the Registry of Interpreters for the Deaf, such as the National Interpreter Certification (NIC).</t>
  </si>
  <si>
    <t>Academic Advisor II</t>
  </si>
  <si>
    <t>Bachelor's degree and 2+ years of relevant experience, or a Master's degree</t>
  </si>
  <si>
    <t>Academic Advisor III</t>
  </si>
  <si>
    <t xml:space="preserve">Bachelor's degree and 3+ years of relevant experience, or a Master's degree and 1+ year </t>
  </si>
  <si>
    <t>Academic Advisor IV</t>
  </si>
  <si>
    <t>Bachelor's degree and 4+ years of relevant experience, or a Master's degree and 2+ years</t>
  </si>
  <si>
    <t>Student Coaching</t>
  </si>
  <si>
    <t>Provides academic counseling and support to students. Develops and implements programs to enhance students' academic success.</t>
  </si>
  <si>
    <t>Academic Compliance Specialist I</t>
  </si>
  <si>
    <t>Academic and Program Management</t>
  </si>
  <si>
    <t>Academic Program Accreditation and Compliance</t>
  </si>
  <si>
    <t>Develops, administers, or supports programs that enhance the learning environment for students or faculty development.</t>
  </si>
  <si>
    <t>Serves to ensure the effective accomplishment of the academic mission of the university. Coordinates academic assessment, compliance, planning, programming, and scheduling with deans, chairs, and other academic leaders on and off campus including our accrediting bodies. Also oversees programs and policies that deal with students' academic programs.</t>
  </si>
  <si>
    <t>Bachelor's or Master's degree and 0+ years of relevant experience</t>
  </si>
  <si>
    <t>Academic Compliance Specialist II</t>
  </si>
  <si>
    <t>Bachelor's or Master's degree and 2+ years of relevant experience</t>
  </si>
  <si>
    <t>1188</t>
  </si>
  <si>
    <t>Academic Compliance Specialist III</t>
  </si>
  <si>
    <t>Bachelor's or Master's degree and 4+ years of relevant experience</t>
  </si>
  <si>
    <t>1193</t>
  </si>
  <si>
    <t>Academic Evaluator I</t>
  </si>
  <si>
    <t>Academic Services</t>
  </si>
  <si>
    <t xml:space="preserve">Provides services and support for operations of academic programs. </t>
  </si>
  <si>
    <t>High School Diploma or Equivalent 0+ years of relevant experience</t>
  </si>
  <si>
    <t>Academic Evaluator II</t>
  </si>
  <si>
    <t>Academic Personnel Administration Specialist I</t>
  </si>
  <si>
    <t>Human Resources</t>
  </si>
  <si>
    <t>University Faculty Support</t>
  </si>
  <si>
    <t xml:space="preserve">Provides human capital services for an inclusive University workforce for both current and prospective employees through compliant programs and policies. </t>
  </si>
  <si>
    <t>Serves as an internal service provider for faculty on generalized human resource functions.</t>
  </si>
  <si>
    <t>Bachelor's degree and 0+ years of relevant experience or combination of relevant comparable education and experience.</t>
  </si>
  <si>
    <t>3213</t>
  </si>
  <si>
    <t>Academic Personnel Administration Specialist II</t>
  </si>
  <si>
    <t>Bachelor's degree and 2+ years of relevant experience or combination of relevant comparable education and experience.</t>
  </si>
  <si>
    <t>2142</t>
  </si>
  <si>
    <t>Academic Personnel Administration Specialist III</t>
  </si>
  <si>
    <t>Bachelor's degree and 4+ years of relevant experience or combination of relevant comparable education and experience.</t>
  </si>
  <si>
    <t>Academic Program Coordinator II</t>
  </si>
  <si>
    <t>Bachelor's or Master's degree, and 2+ years of relevant experience</t>
  </si>
  <si>
    <t>Academic Program Coordinator III</t>
  </si>
  <si>
    <t>Academic Success Coach Sr.</t>
  </si>
  <si>
    <t>2900</t>
  </si>
  <si>
    <t>Access and Community Engagement</t>
  </si>
  <si>
    <t>Diversity, Inclusion, Equal Employment Opportunity, and Affirmative Action</t>
  </si>
  <si>
    <t>Involves developing, implementing, administering, and communicating diversity/inclusion/EEO/AAP policies and programs. This includes educational initiatives, compliance activities, culture, and progress toward campus goals.</t>
  </si>
  <si>
    <t>Bachelor's or Master's degree and 15+ years of relevant experience, including 7+ years of leadership experience</t>
  </si>
  <si>
    <t>EXC</t>
  </si>
  <si>
    <t>N/A</t>
  </si>
  <si>
    <t xml:space="preserve">Accessibility Services Coordinator </t>
  </si>
  <si>
    <t>Student Development</t>
  </si>
  <si>
    <t>Accessibility Services</t>
  </si>
  <si>
    <t>Develops, implements, facilitates, and evaluates various programs focused on assisting students in successfully integrating into the University environment.</t>
  </si>
  <si>
    <t>Involves planning, developing, and implementing programs, processes, and activities for students with disabilities to promote access and success in the academic and campus environment.</t>
  </si>
  <si>
    <t>Bachelor's and 2+ years of relevant experience or Masters degree and 0+ years of relevant experience</t>
  </si>
  <si>
    <t>1796</t>
  </si>
  <si>
    <t>Accountant I</t>
  </si>
  <si>
    <t>Finance</t>
  </si>
  <si>
    <t>Accounting</t>
  </si>
  <si>
    <t>Provides planning, management and/or support for financial operations activities including accounting, internal controls and financial systems, budget services, internal and external auditing, procurement and payroll.</t>
  </si>
  <si>
    <t xml:space="preserve">Performs accounting functions such as analyzing, monitoring, reconciling, and reporting financial information. May include activities relating to developing, implementing, and monitoring accounting systems, policies and procedures. </t>
  </si>
  <si>
    <t xml:space="preserve">Bachelor's or Master's degree and 2+ years of relevant experience </t>
  </si>
  <si>
    <t>Accountant III</t>
  </si>
  <si>
    <t>Accountant IV</t>
  </si>
  <si>
    <t>Accounting Specialist I</t>
  </si>
  <si>
    <t>Accounting Support</t>
  </si>
  <si>
    <t>Supports the organization's accounting functions. Maintains up-to-date and accurate records of daily transactions, accounts receivable, accounts payable, inventories, payroll, and various other records.</t>
  </si>
  <si>
    <t>High School Diploma or Equivalent and 0+ years of relevant experience</t>
  </si>
  <si>
    <t>High School Diploma or Equivalent and 2+ years of relevant experience</t>
  </si>
  <si>
    <t>Accounting Specialist III</t>
  </si>
  <si>
    <t>Accounts Payable/Receivable Specialist I</t>
  </si>
  <si>
    <t>Accounts Payable/Receivable</t>
  </si>
  <si>
    <t>Involves accounts payable and receivable activities, including: processing of invoices for payment; collections; management of point of sale devices; cash receipt processing; and ensuring governmental and legal requirements are met regarding allowability of payments.</t>
  </si>
  <si>
    <t>Accounts Payable/Receivable Specialist III</t>
  </si>
  <si>
    <t>High School Diploma or Equivalent and 4+ years of relevant experience</t>
  </si>
  <si>
    <t>1206</t>
  </si>
  <si>
    <t>Accreditation and Program Approval Specialist I</t>
  </si>
  <si>
    <t>Accreditation and Program Approval Specialist II</t>
  </si>
  <si>
    <t>ADA Analyst I</t>
  </si>
  <si>
    <t>Administrative Management and Services</t>
  </si>
  <si>
    <t>Administrative Support</t>
  </si>
  <si>
    <t>Provides administrative support and assistance to one or many departments, administrative areas or executives.</t>
  </si>
  <si>
    <t>Performs administrative and clerical functions for various units.  Duties include answering phones, greeting/referring/assisting visitors, customers, staff, or others, preparing documents and reports, compiling records, scheduling meetings, organizing and maintaining information, coordinating calendars, and providing high-level administrative assistance to executives.</t>
  </si>
  <si>
    <t>Administrative Generalist</t>
  </si>
  <si>
    <t>Coordinates general administrative functions for a wide variety of academic or administrative units including organizing and maintaining information, project assistance, analyzing data including budgetary expenditures, and human resources functions.</t>
  </si>
  <si>
    <t>Administrative Coordinator III</t>
  </si>
  <si>
    <t>Administrative Operations Manager II</t>
  </si>
  <si>
    <t>Bachelor's or Master's degree and 4+ years of relevant experience with at least 1+ year(s) of leadership experiencee</t>
  </si>
  <si>
    <t>Administrative Operations Manager III</t>
  </si>
  <si>
    <t>Bachelor's or Master's degree and 4+ years of relevant experience with at least 2+ year(s) of leadership experience</t>
  </si>
  <si>
    <t>Administrative Project Director I</t>
  </si>
  <si>
    <t>Project Management</t>
  </si>
  <si>
    <t xml:space="preserve">Performs duties related to the life cycle of specific projects from initiation through planning, execution, and project closing. </t>
  </si>
  <si>
    <t>Administrative Project Director II</t>
  </si>
  <si>
    <t>Bachelor's or aster's degree and 8+ years of relevant experience with at least 3+ years of leadership experience.</t>
  </si>
  <si>
    <t>4032</t>
  </si>
  <si>
    <t>Administrative Project Manager III</t>
  </si>
  <si>
    <t>Enrollment Services</t>
  </si>
  <si>
    <t>Admissions</t>
  </si>
  <si>
    <t xml:space="preserve">Involves activities related to academic admissions, registration, financial aid services, and orientation for current and potential University students. </t>
  </si>
  <si>
    <t>Recruits, evaluates, and participates in the selection of candidates for admission. Coordinates with all organizations and individuals involved in the admissions process. Advises applicants and parents about educational planning.</t>
  </si>
  <si>
    <t xml:space="preserve">Bachelor's and 0+ years of relevant experience or Masters Degree and 0+ years of relevant experience </t>
  </si>
  <si>
    <t xml:space="preserve">Bachelor's and 2+ years of relevant experience or Masters Degree and 0+ years of relevant experience </t>
  </si>
  <si>
    <t>1765</t>
  </si>
  <si>
    <t>Admissions Assistant</t>
  </si>
  <si>
    <t>1736</t>
  </si>
  <si>
    <t>Admissions Specialist I</t>
  </si>
  <si>
    <t>High School Diploma or equivalent and 4+ years of relevant experience or Bachelor’s degree and 0+ years of relevant experience</t>
  </si>
  <si>
    <t>Admissions Specialist II</t>
  </si>
  <si>
    <t>High School Diploma or equivalent and 6+ years of relevant experience or Bachelor’s degree and 2+ years of relevant experience</t>
  </si>
  <si>
    <t>3279</t>
  </si>
  <si>
    <t>Advancement Data Management Specialist I</t>
  </si>
  <si>
    <t>Advancement</t>
  </si>
  <si>
    <t>Advancement Services</t>
  </si>
  <si>
    <t xml:space="preserve">Involves activities related to fundraising and public relations targeting current and potential donors and the alumni community. </t>
  </si>
  <si>
    <t>Responsible for gathering, organizing, managing and disseminating information to ensure the sound and effective advancement and overall business decisions of not-for-profit organizations. Usually includes Information Technology, Records, Gifts Administration and Gift Processing.</t>
  </si>
  <si>
    <t>3280</t>
  </si>
  <si>
    <t xml:space="preserve">Advancement Data Management Specialist II </t>
  </si>
  <si>
    <t>Advancement Data Management Specialist III</t>
  </si>
  <si>
    <t>2291</t>
  </si>
  <si>
    <t>Agreement and Linkages Specialist</t>
  </si>
  <si>
    <t>International Services</t>
  </si>
  <si>
    <t>International Student Services</t>
  </si>
  <si>
    <t>Provides services regarding college entrance/employment eligibility for international students and/or employees of the University and provides support to UCF students studying abroad.</t>
  </si>
  <si>
    <t xml:space="preserve">Provide international students with academic support and assistance related to their program or field of study. </t>
  </si>
  <si>
    <t>Alumni Engagement Coordinator</t>
  </si>
  <si>
    <t>Alumni Engagement</t>
  </si>
  <si>
    <t xml:space="preserve">Engaging alumni in the life of the university.  Providing measurable forms of alumni behavior that lead to building a stronger bond with the institution.  Includes outreach, chapter management, communications, local and regional events, programs and career services and other forms of connection with alumni.  </t>
  </si>
  <si>
    <t xml:space="preserve">Bachelor's or Master's degree and 0+ years of relevant experience </t>
  </si>
  <si>
    <t>Animal Care Technician</t>
  </si>
  <si>
    <t>Research</t>
  </si>
  <si>
    <t>Animal Welfare</t>
  </si>
  <si>
    <t>Provides specialized technical or scientific support directly to research projects.</t>
  </si>
  <si>
    <t>Assist with laboratory specialty research and teaching projects including review of animal protocols.  Includes monitoring of animals, recordkeeping, and animal care (feeding, watering, or healthcare).</t>
  </si>
  <si>
    <t xml:space="preserve">High School Diploma or Equivalent and 2+ years of relevant experience; or certification as Assistant Laboratory Animal Technician or above by the Animal Association for Laboratory Animal Science. </t>
  </si>
  <si>
    <t>Animal Facility Operations Supervisor</t>
  </si>
  <si>
    <t>Annual Giving Coordinator</t>
  </si>
  <si>
    <t>Annual Giving</t>
  </si>
  <si>
    <t xml:space="preserve">Encompasses annual fund programs including telemarketing and direct mail. Provides support to University-wide collegiate annual giving programs. </t>
  </si>
  <si>
    <t>Information Technology</t>
  </si>
  <si>
    <t>Applications Services</t>
  </si>
  <si>
    <t>Plans, develops, maintains and supports information technology systems and operations.</t>
  </si>
  <si>
    <t>Provides application development, performance monitoring, application acceleration, and service discovery to optimally deploy, run and improve applications.</t>
  </si>
  <si>
    <t>Bachelor’s degree and 2 years of relevant experience; or High School Diploma (or equivalent) and 6 years of relevant work experience in lieu of degree</t>
  </si>
  <si>
    <t>Application Systems Analyst III</t>
  </si>
  <si>
    <t>Bachelor’s degree and 4 years of relevant experience; or High School Diploma (or equivalent) and 8 years of relevant work experience in lieu of degree</t>
  </si>
  <si>
    <t>Application Systems Analyst IV</t>
  </si>
  <si>
    <t>Bachelor’s degree and 5 years of relevant experience; or High School Diploma (or equivalent) and 9 years of relevant work experience in lieu of degree</t>
  </si>
  <si>
    <t>Applications Programmer I</t>
  </si>
  <si>
    <t>Bachelor’s degree; or High School Diploma (or equivalent) and 4 years of relevant work experience in lieu of degree</t>
  </si>
  <si>
    <t>Applications Programmer II</t>
  </si>
  <si>
    <t>Applications Programmer III</t>
  </si>
  <si>
    <t>Applications Programmer IV</t>
  </si>
  <si>
    <t>Applications Programmer V</t>
  </si>
  <si>
    <t>Applications Systems Analyst I</t>
  </si>
  <si>
    <t>Applications Systems Programmer I</t>
  </si>
  <si>
    <t xml:space="preserve">Applications Systems Programmer II </t>
  </si>
  <si>
    <t>4075</t>
  </si>
  <si>
    <t>Arborist I</t>
  </si>
  <si>
    <t>Grounds/Landscaping</t>
  </si>
  <si>
    <t>Plans, organizes, coordinates, and performs landscaping activities on campus.  Includes gardening, planting, landscape and grounds maintenance, erosion, and pest control.</t>
  </si>
  <si>
    <t xml:space="preserve">High school Diploma or Equivalent and 0+ years of relevant experience. Or an equivalent combination of education and experience </t>
  </si>
  <si>
    <t>4076</t>
  </si>
  <si>
    <t>Arborist II</t>
  </si>
  <si>
    <t xml:space="preserve">High school Diploma or Equivalent and 2+ years of relevant experience. Or an equivalent combination of education and experience </t>
  </si>
  <si>
    <t>Arborist III</t>
  </si>
  <si>
    <t xml:space="preserve">High school Diploma or Equivalent and 4+ years of relevant experience. Or an equivalent combination of education and experience </t>
  </si>
  <si>
    <t>Archivist</t>
  </si>
  <si>
    <t>Library</t>
  </si>
  <si>
    <t>Library Services</t>
  </si>
  <si>
    <t>Acquires and catalogs recorded knowledge and assists and instructs patrons on the usage of library materials and resources.</t>
  </si>
  <si>
    <t>Develops and implements library and museum services and programs that best serve the University community. Collaborates with academic colleagues, students, and outside scholars to ensure that library and museum collections are easily accessible and support academic research and instruction. Monitors library policies to ensure compliance with federal, state, and local laws as well as University policy. Utilize expertise in library and museum related issues as well as knowledge of current issues and trends within the library/museum community to support/contribute to the library/museum’s short- and long-range strategic plans.</t>
  </si>
  <si>
    <t>Asset Specialist I</t>
  </si>
  <si>
    <t>Facilities Administration</t>
  </si>
  <si>
    <t xml:space="preserve">Involves the executive leadership of the various units within the Facilities areas. </t>
  </si>
  <si>
    <t>High School Diploma or Equivalent and 4+ years of relevant experience or a Bachelor's degree and 0+ years of relevant experience</t>
  </si>
  <si>
    <t>AFSCME</t>
  </si>
  <si>
    <t>Asset Specialist II</t>
  </si>
  <si>
    <t>2015</t>
  </si>
  <si>
    <t>Asset Specialist III</t>
  </si>
  <si>
    <t>1271</t>
  </si>
  <si>
    <t xml:space="preserve">Assistant Athletic Director, AD Compliance </t>
  </si>
  <si>
    <t>Audit and Compliance</t>
  </si>
  <si>
    <t>Compliance</t>
  </si>
  <si>
    <t>Performs internal audits and investigations of University fraud and abuse and promotes compliance with University policies and local, state and federal laws.</t>
  </si>
  <si>
    <t>Monitors risks to ensure compliance with federal, state, and other regulations. Provides compliance information, analysis, and recommendations to leadership.</t>
  </si>
  <si>
    <t>Master's degree in an appropriate area of specialization and 4+ years of relevant experience; or a bachelor's degree in an appropriate area of specialization and 6+ years of relevant experience</t>
  </si>
  <si>
    <t xml:space="preserve">Early Learning Specialist I </t>
  </si>
  <si>
    <t>Other</t>
  </si>
  <si>
    <t>Child Care Center/Early Childhood Education</t>
  </si>
  <si>
    <t>Miscellaneous areas</t>
  </si>
  <si>
    <t>Provides care and education to children. Provides support to families on child education. Supervises child care center activities.</t>
  </si>
  <si>
    <t>Bachelor’s degree and 1+ years of relevant experience; or High School Diploma (or equivalent), a CDA and 5+ years of relevant work 
experience in lieu of degree. Incumbents in a licensed childcare facility must meet the requirements of Chapter 402, Florida Statutes</t>
  </si>
  <si>
    <t>Bachelor’s degree and 4+ years of relevant experience; or High School Diploma (or equivalent), a CDA and 8+ years of relevant work experience in lieu of degree. Incumbents in a licensed childcare facility must meet the requirements of Chapter 402, Florida Statutes</t>
  </si>
  <si>
    <t>Assistant Controller</t>
  </si>
  <si>
    <t>Finance Administration</t>
  </si>
  <si>
    <t>Involves leadership of various units within Finance &amp; Accounting operations.</t>
  </si>
  <si>
    <t>Student Involvement/Leadership</t>
  </si>
  <si>
    <t>Provides quality programs and leadership opportunities that enrich the student experience and enhance the campus environment.</t>
  </si>
  <si>
    <t>Bachelor's and 8+ years of relevant experience or Masters degree and 6+ years of relevant experience with at least 3+ year(s) of leadership experience</t>
  </si>
  <si>
    <t>Assistant Dean, Administrative Services</t>
  </si>
  <si>
    <t>Academic Administration</t>
  </si>
  <si>
    <t>Develops, implements, promotes, and administers academic and/or administrative services in order to further the teaching and research mission of the University. Responsibilities include developing, evaluating, and/or overseeing curriculum or program offerings, communicating program goals, developing community partnerships and programs, advising deans and faculty regarding programmatic issues, and handling complex administrative problems for an academic based unit.</t>
  </si>
  <si>
    <t>Master's degree and 8+ years of relevant experience, with 5+ years of leadership experience</t>
  </si>
  <si>
    <t>Assistant Dean, Burnett Honors</t>
  </si>
  <si>
    <t>Assistant Dean, CCIE Administrative Services</t>
  </si>
  <si>
    <t>Assistant Dean, Graduate Studies</t>
  </si>
  <si>
    <t>1172</t>
  </si>
  <si>
    <t>Assistant Dean, Planning and Knowledge Management</t>
  </si>
  <si>
    <t>Assistant Director Athletics Compliance</t>
  </si>
  <si>
    <t xml:space="preserve">Master's degree in an appropriate area of specialization; or a bachelor's degree in an appropriate area of specialization and 2+ years of relevant experience.  </t>
  </si>
  <si>
    <t>1294</t>
  </si>
  <si>
    <t>Assistant Director, Academic Advising</t>
  </si>
  <si>
    <t>Master's degree and 4+ years of relevant experience</t>
  </si>
  <si>
    <t>1185</t>
  </si>
  <si>
    <t>Assistant Director, Academic Compliance</t>
  </si>
  <si>
    <t>Bachelor's or Master's degree and 4+ years of relevant experience with at least 1+ year(s) of leadership experience</t>
  </si>
  <si>
    <t>Assistant Director, Academic Success Coach</t>
  </si>
  <si>
    <t>2768</t>
  </si>
  <si>
    <t>Assistant Director, Access and Student Support</t>
  </si>
  <si>
    <t xml:space="preserve">Multi-Cultural </t>
  </si>
  <si>
    <t>Provides a diverse range of programs and opportunities that are committed to supporting and promoting multicultural awareness; advocating the advancement of matters of social justice, equity, and inclusion.</t>
  </si>
  <si>
    <t>Bachelor's and 4+ years of relevant experience or Masters degree and 2+ years of relevant experience with at least 1+ year(s) of leadership experience</t>
  </si>
  <si>
    <t>Assistant Director, Accessibility Services</t>
  </si>
  <si>
    <t>Assistant Director, Admissions</t>
  </si>
  <si>
    <t>4077</t>
  </si>
  <si>
    <t>Associate Director, Advancement</t>
  </si>
  <si>
    <t>Development</t>
  </si>
  <si>
    <t xml:space="preserve">Coordinates and directs development activities for a particular school or college within the institution; responsible for planning, implementing and coordinating of all fundraising activities for designated program;  plans and carries out the institution's program of soliciting major gifts. Includes Planned Giving, Principal Gifts, Regional Development, Corporate/Foundation Relations, Athletics Development and College-based development officers.    </t>
  </si>
  <si>
    <t xml:space="preserve">Bachelor's or Master's degree and 4+ years of relevant experience </t>
  </si>
  <si>
    <t>1430</t>
  </si>
  <si>
    <t>Assistant Director, Advancement</t>
  </si>
  <si>
    <t>3462</t>
  </si>
  <si>
    <t xml:space="preserve">Assistant Director, Advancement Data </t>
  </si>
  <si>
    <t>Assistant Director, Alumni Engagement</t>
  </si>
  <si>
    <t>Assistant Director, Annual Giving</t>
  </si>
  <si>
    <t xml:space="preserve">Assistant Director, Applications Programming </t>
  </si>
  <si>
    <t>Bachelor’s degree and 4 years of relevant experience including 1 years of leadership experience; or High School Diploma (or equivalent) and 8 years of relevant work experience in lieu of degree including 1 years of leadership experience</t>
  </si>
  <si>
    <t>Assistant Director, Benefits</t>
  </si>
  <si>
    <t>Benefits and Leave Administration</t>
  </si>
  <si>
    <t>Assists with the administration and implementation of various university benefits programs and daily operations of the benefits office.  Troubleshoots benefits issues and provides guidance to employees regarding benefit programs. Coordinates with benefit providers and generates benefits reports to internal and external users.</t>
  </si>
  <si>
    <t>Recreation &amp; Wellness</t>
  </si>
  <si>
    <t>Provides instructional or program activities related to recreation, leisure, and fitness. Assists in planning and directing a comprehensive recreation program for students, faculty, and staff, including intramural and sports clubs. May be responsible for some facilities management.</t>
  </si>
  <si>
    <t>Career Development/Placement</t>
  </si>
  <si>
    <t xml:space="preserve">Focuses on students' career development by working with students, alumni, and/or potential employers. Provides counseling to students, develops programs and activities to assist students with career development. </t>
  </si>
  <si>
    <t>Assistant Director, Clinical Skills and Simulation Center</t>
  </si>
  <si>
    <t>College of Medicine</t>
  </si>
  <si>
    <t xml:space="preserve">Includes positions that are specialized and unique to the UCF College of Medicine. </t>
  </si>
  <si>
    <t>1671</t>
  </si>
  <si>
    <t>Assistant Director, COM Development</t>
  </si>
  <si>
    <t>Assistant Director, COM Financial Aid</t>
  </si>
  <si>
    <t>2106</t>
  </si>
  <si>
    <t>Assistant Director, Compensation</t>
  </si>
  <si>
    <t>Compensation</t>
  </si>
  <si>
    <t>Performs a full scope of activities associated with the development and administration of compensation programs. Reviews job evaluation requests and proposals, and provides advice on job evaluation, position management, and position salary-setting.</t>
  </si>
  <si>
    <t>Assistant Director, Compliance &amp; Ethics</t>
  </si>
  <si>
    <t>Bachelor’s or Master’s degree and 6+ years of relevant experience with at least 1+ year(s) of leadership experience</t>
  </si>
  <si>
    <t>Assistant Director, Data &amp; Success Initiatives</t>
  </si>
  <si>
    <t>Data Analytics and Reporting</t>
  </si>
  <si>
    <t>Performs statistical analyses for university reporting to internal and external bodies that facilitates decision- making, strategic planning, and University assessments.</t>
  </si>
  <si>
    <t>Assistant Director, Dental Services</t>
  </si>
  <si>
    <t>Dentistry</t>
  </si>
  <si>
    <t xml:space="preserve">Provides diagnosis, preventative care, and treatment of disorders and diseases of the teeth and oral cavity. </t>
  </si>
  <si>
    <t>1753</t>
  </si>
  <si>
    <t>Assistant Director, Enrollment Services</t>
  </si>
  <si>
    <t>3358</t>
  </si>
  <si>
    <t>Assistant Director, ERP Delivery Services</t>
  </si>
  <si>
    <t>1255</t>
  </si>
  <si>
    <t>Assistant Director, Faculty Excellence</t>
  </si>
  <si>
    <t>Instructional Development/Support</t>
  </si>
  <si>
    <t xml:space="preserve">Serves to ensure the effective implementation, maintenance and oversight of academic or research program. Performs tasks including working with funding agencies, developing financial resources and programs. Collaborates with faculty members on developing research programs, agendas and oversees implementation.  </t>
  </si>
  <si>
    <t>Assistant Director, First Year Experience</t>
  </si>
  <si>
    <t>Student Success Services</t>
  </si>
  <si>
    <t>Provides quality programs and services that support student success.</t>
  </si>
  <si>
    <t>Assistant Director, Gift Administration</t>
  </si>
  <si>
    <t>1764</t>
  </si>
  <si>
    <t>Assistant Director, Graduate Funding</t>
  </si>
  <si>
    <t>1208</t>
  </si>
  <si>
    <t>Assistant Director, Graduate Thesis and Dissertation</t>
  </si>
  <si>
    <t>1673</t>
  </si>
  <si>
    <t>Assistant Director, Healthcare Operations</t>
  </si>
  <si>
    <t>Housing and Residential Life</t>
  </si>
  <si>
    <t>Responsible for the direction of all residence hall operations for students. Also may administer off-campus housing programs.</t>
  </si>
  <si>
    <t>Assistant Director, Instructional Technology</t>
  </si>
  <si>
    <t>Academic or Instructional Technology and Instructional Design</t>
  </si>
  <si>
    <t xml:space="preserve">Manages or provides technology and design consultation to enable effective delivery of instructional material. Implements instructional technologies in the service of learning. Plans, develops, and delivers instructional materials, professional development, and resources that support individual instructors, courses, and groups. </t>
  </si>
  <si>
    <t>Assistant Director, International Education</t>
  </si>
  <si>
    <t>International Education</t>
  </si>
  <si>
    <t>Plans, directs, and supports programs for international students. Also may provide support to students who travel and study abroad.</t>
  </si>
  <si>
    <t>Assistant Director, International Employment</t>
  </si>
  <si>
    <t>International Employment</t>
  </si>
  <si>
    <t>Assists international employees and students with employment and tax documents.</t>
  </si>
  <si>
    <t>2292</t>
  </si>
  <si>
    <t>Assistant Director, International Student Services</t>
  </si>
  <si>
    <t>2431</t>
  </si>
  <si>
    <t>Assistant Director, IT Performance and Service Management</t>
  </si>
  <si>
    <t>IT Administration</t>
  </si>
  <si>
    <t>Oversees staff and systems, and may have fiscal oversight of a department, college, or division IT area.</t>
  </si>
  <si>
    <t>2801</t>
  </si>
  <si>
    <t xml:space="preserve">Assistant Director, LEAD Scholars Academy </t>
  </si>
  <si>
    <t>Assistant Director, Leave Administration</t>
  </si>
  <si>
    <t>2693</t>
  </si>
  <si>
    <t xml:space="preserve">Assistant Director, License and Compliance </t>
  </si>
  <si>
    <t>Intellectual Property &amp; Licensing</t>
  </si>
  <si>
    <t xml:space="preserve">Duties related to managing intellectual property assets and supporting the licensing to industry partners. </t>
  </si>
  <si>
    <t>2487</t>
  </si>
  <si>
    <t>Assistant Director, Network Services</t>
  </si>
  <si>
    <t>Network Services</t>
  </si>
  <si>
    <t>Provides designs, throughput, availability and overall maintenance of the networking infrastructure hardware.</t>
  </si>
  <si>
    <t>3324</t>
  </si>
  <si>
    <t xml:space="preserve">Director, Psychology Clinic </t>
  </si>
  <si>
    <t>A doctorate in clinical or counseling psychology from an APA (American Psychological  ssociation) accredited program, completion of an  APA-accredited internship or closely related field and have a minimum of 4 years of relevant experience. Must possess a current  linical license  in their current state jurisdiction of practice. Must be license eligible in Florida at time of hire, licensed by the State of Florida within 6 months  of hire date, and must maintain license.</t>
  </si>
  <si>
    <t>Assistant Director, Public Relations</t>
  </si>
  <si>
    <t>Communications and Marketing</t>
  </si>
  <si>
    <t>Public Relations/Media Relations</t>
  </si>
  <si>
    <t>Promotes the University to internal and external audiences, markets the University's services, engages the local community in University activities and performs government relations and legislative liaison activities.</t>
  </si>
  <si>
    <t>Provides university information and news to the general public and key campus audiences.</t>
  </si>
  <si>
    <t>2716</t>
  </si>
  <si>
    <t>Assistant Director, Research Programs</t>
  </si>
  <si>
    <t>Research and Program Management</t>
  </si>
  <si>
    <t>Oversees research-related activities, may include research/program staff management, compliance monitoring, and writing/reviewing research protocols.</t>
  </si>
  <si>
    <t>Assistant Director, Residence Life &amp; Education</t>
  </si>
  <si>
    <t>Assistant Director, Sponsored Programs</t>
  </si>
  <si>
    <t>Research Administration</t>
  </si>
  <si>
    <t>Sponsored Programs</t>
  </si>
  <si>
    <t>Performs administrative work in support of research proposals, awards, and compliance.</t>
  </si>
  <si>
    <t>Provides oversight of pre- and post award sponsored program functions associated with the review and submission of proposals.  Reviews and analyzes issues for federal and state private sponsoring agencies.</t>
  </si>
  <si>
    <t>Assistant Director, Student Affairs</t>
  </si>
  <si>
    <t>1305</t>
  </si>
  <si>
    <t>Assistant Director, Student Coaching</t>
  </si>
  <si>
    <t>Student Conduct</t>
  </si>
  <si>
    <t xml:space="preserve">Provides educational opportunities that foster individual growth, ethical development and personal accountability to students through a formal conduct system.  </t>
  </si>
  <si>
    <t>A doctorate in clinical or counseling psychology from an APA (American Psychological Association) accredited program,  completion of an APA-accredited internship or closely related field and have equivalent internship, and have a minimum of 2 years of counseling center or related experience; or a master’s degree in clinical psychology, mental health counseling, social work, or marriage and family therapy at an accredited college or university with a supervised internship experience; and have a minimum of 4 years of counseling center or related experience. Must possess a current clinical license in their current state jurisdiction of practice. Must be license eligible in Florida at time of hire, licensed by the State of Florida within 6 months of hire date, and must maintain license.</t>
  </si>
  <si>
    <t>Student Resources</t>
  </si>
  <si>
    <t xml:space="preserve">Plans, manages, and implements programs  focused on student sub-populations of specific demographics to enhance their for academic success. </t>
  </si>
  <si>
    <t>Manager, Student Resources</t>
  </si>
  <si>
    <t>Bachelor's degree and 5+ years of relevant experience, or a Master's degree and 3+ years</t>
  </si>
  <si>
    <t>2831</t>
  </si>
  <si>
    <t>Assistant Director, Student Success Services</t>
  </si>
  <si>
    <t>Assistant Director, Student Union</t>
  </si>
  <si>
    <t>Assistant Director, Substance Use Disorders</t>
  </si>
  <si>
    <t>Bachelor's or Master's degree and 4+ years of relevant experience with at least 1+ years of leadership experience</t>
  </si>
  <si>
    <t>2172</t>
  </si>
  <si>
    <t>Assistant Director, Talent Acquisition</t>
  </si>
  <si>
    <t>Talent Acquisition / Management</t>
  </si>
  <si>
    <t xml:space="preserve">Oversees recruitment, selection, and placement of employees. Conducts applicant screenings. Develops, implements, and maintains recruitment and other employment and sourcing programs and policies for the campus. Provides advice and counsel to campus on employment practices, recruitment processes, and competitive hiring practices. </t>
  </si>
  <si>
    <t xml:space="preserve">Bachelor's degree and 4+ years of relevant experience, including 3+ years of experience in a supervisory/leadership role, or combination of relevant comparable education and experience. </t>
  </si>
  <si>
    <t>Assistant Director, Technology Licensing</t>
  </si>
  <si>
    <t>2509</t>
  </si>
  <si>
    <t>Assistant Director, Telecommunications</t>
  </si>
  <si>
    <t>Telecommunications</t>
  </si>
  <si>
    <t>Performs duties related to telecommunication systems and the telecommunication infrastructure, including voice platforms, telephony, etc.</t>
  </si>
  <si>
    <t>Manager, Title IX Coordinator</t>
  </si>
  <si>
    <t>2117</t>
  </si>
  <si>
    <t>Director, Title IX Coordinator</t>
  </si>
  <si>
    <t>Bachelor's or Master's degree and 6+ years of relevant experience with at least 2+ year(s) of leadership experience</t>
  </si>
  <si>
    <t>2513</t>
  </si>
  <si>
    <t>Assistant Director, Unified Communications</t>
  </si>
  <si>
    <t>Provides financial aid counseling to applicants, students, and parents and assists with applications. Analyzes financial needs and eligibility for financial aid. Makes decisions to award funds to students eligible for scholarships, grants, and work-study programs.</t>
  </si>
  <si>
    <t xml:space="preserve">Assistant Director, Wellness Education Program </t>
  </si>
  <si>
    <t>3092</t>
  </si>
  <si>
    <t>Assistant General Counsel</t>
  </si>
  <si>
    <t>Legal Services</t>
  </si>
  <si>
    <t>Legal</t>
  </si>
  <si>
    <t xml:space="preserve">Provides legal advice and services for the protection and interests of the University. </t>
  </si>
  <si>
    <t>Provides legal advice and counsel to the university. Advises students on legal rights, obligations, and related matters. Performs paralegal work in legal data collection and analysis.</t>
  </si>
  <si>
    <t>Law degree (L.L.B or J.D.) and 3+ years of experience as an attorney. Must be a member of the Florida Bar or become a member within twelve months of employment</t>
  </si>
  <si>
    <t xml:space="preserve">Assistant Nurse Manager </t>
  </si>
  <si>
    <t>Clinical Care</t>
  </si>
  <si>
    <t>Provides delivery of patient health care by determining the correct diagnosis and/or providing the necessary treatment.</t>
  </si>
  <si>
    <t>A High School Diploma or equivalent and 6+ years of relevant experience or a Bachelor's degree and 2+ years of relevant experience. Licensed as a registered nurse in accordance with Chapter 464, Florida Statutes or eligible to practice nursing in accordance with Section 210, Florida Administrative Code.   </t>
  </si>
  <si>
    <t>1787</t>
  </si>
  <si>
    <t>Assistant Registrar - College</t>
  </si>
  <si>
    <t>Registrar</t>
  </si>
  <si>
    <t xml:space="preserve">Creates, updates, and maintains course and class data. Performs operations such as course and class data. Performs operations such as course registration and scheduling, class changes and additions, maintenance of student records, and degree audits. </t>
  </si>
  <si>
    <t>Bachelor's and 4+ years of relevant experience or Masters degree and 2+ years of relevant experience</t>
  </si>
  <si>
    <t>Assistant Vice President Academic Program Quality</t>
  </si>
  <si>
    <t>Bachelor's or Master's degree and 10+ years relevant experience with at least 5+ years of leadership experience</t>
  </si>
  <si>
    <t>Associate Vice President and University Controller</t>
  </si>
  <si>
    <t xml:space="preserve">Assistant Vice President, Academic Advising </t>
  </si>
  <si>
    <t>Masters degree and 8+ years of relevant experience or terminal degree and 5+ years of relevant experience with at least 5+ year(s) of leadership experience</t>
  </si>
  <si>
    <t>1847</t>
  </si>
  <si>
    <t>Assistant Vice President, Academic Budget, Planning, and Administration</t>
  </si>
  <si>
    <t>Budgeting</t>
  </si>
  <si>
    <t xml:space="preserve">Responsible for providing for the preparation of budgetary reports, special projects, and analyses as needed. Reviews expenditures to ensure conformance with budgetary provisions, compile data, and prepare reports. </t>
  </si>
  <si>
    <t>Bachelor's or Master's and 10+ years of relevant experience to include 5+ years leadership experience</t>
  </si>
  <si>
    <t>2599</t>
  </si>
  <si>
    <t>Assistant Vice President, Administration &amp; Operational Innovation</t>
  </si>
  <si>
    <t>Partnerships and Innovation</t>
  </si>
  <si>
    <t>Develops and promotes the commercial benefits of UCF's research and high-tech expertise. Promotes the technology-led economic development for the Orlando community by aiding in the transfer of technology and business skills between the university and industry teams.</t>
  </si>
  <si>
    <t>1402</t>
  </si>
  <si>
    <t>Assistant Vice President, Advancement Services</t>
  </si>
  <si>
    <t>Bachelor's or Master's degree and 10+ years of relevant experience, including 5+ years of leadership experience</t>
  </si>
  <si>
    <t>Assistant Vice President, Alumni Engagement</t>
  </si>
  <si>
    <t>2854</t>
  </si>
  <si>
    <t>Assistant Vice President, Auxiliary Services</t>
  </si>
  <si>
    <t>Auxiliary Services</t>
  </si>
  <si>
    <t>Auxiliary Administrative Operations</t>
  </si>
  <si>
    <t>Supports University departments that generate revenue and provide services for the campus.</t>
  </si>
  <si>
    <t>Leads, oversees, and directs Auxiliaries including culinary services, printing services, campus signage, logistics, and mail services. Devises, installs, and directs the administration of policies and procedures.</t>
  </si>
  <si>
    <t>Bachelor's or Master's degree and 10+ years relevant experience with atleast 5+ years of leadership experience</t>
  </si>
  <si>
    <t>1367</t>
  </si>
  <si>
    <t>Assistant Vice President, Board Relations</t>
  </si>
  <si>
    <t>Campus Housing and Recreational Experiences</t>
  </si>
  <si>
    <t>TBD</t>
  </si>
  <si>
    <t>1414</t>
  </si>
  <si>
    <t>Assistant Vice President, COM Development</t>
  </si>
  <si>
    <t>Assistant Vice President, Communications and Marketing</t>
  </si>
  <si>
    <t>Communications</t>
  </si>
  <si>
    <t>Develops, implements, and/or executes marketing communications programs. Involves work in two or more communications and marketing disciplines OR work not otherwise covered in other communications and marketing job subfamilies.</t>
  </si>
  <si>
    <t>Assistant Vice President, Community Support Services</t>
  </si>
  <si>
    <t>Associate Vice President, Deputy Chief Compliance and Ethics Officer</t>
  </si>
  <si>
    <t>Bachelor's or Master’s Degree and 12+ years of relevant work experience with at least +7 years of leadership experience</t>
  </si>
  <si>
    <t>1277</t>
  </si>
  <si>
    <t>Assistant Vice President, Compliance &amp; Risk</t>
  </si>
  <si>
    <t>Bachelor's or Master's degree and 10+ years of relevant experience with at least 7+ years of leadership experience</t>
  </si>
  <si>
    <t>1427</t>
  </si>
  <si>
    <t>Assistant Vice President, Corporate &amp; Foundation Relations</t>
  </si>
  <si>
    <t>Assistant Vice President, Donor Experience</t>
  </si>
  <si>
    <t>Donor Relations/Stewardship</t>
  </si>
  <si>
    <t xml:space="preserve">Involves activities related to fundraising and public relations targeting current and potential donors and the alumni community.  Coordinates and directs development activities for a particular school or college within the institution; responsible for planning, implementing and coordinating of all fundraising activities for designated program;  plans and carries out the institution's program of soliciting major gifts. Includes Planned Giving, Principal Gifts, Regional Development, Corporate/Foundation Relations, Athletics Development and College-based development officers.    </t>
  </si>
  <si>
    <t>Bachelor's or Master's degree and 10+ years relevant experience with at
least 5+ years of leadership experience</t>
  </si>
  <si>
    <t>Assistant Vice President, Enterprise Analytics</t>
  </si>
  <si>
    <t>Enterprise Analytics</t>
  </si>
  <si>
    <t>Assistant Vice President, Facilities Operations</t>
  </si>
  <si>
    <t>Assistant Vice President, Facilities Planning and Construction</t>
  </si>
  <si>
    <t>Assistant Vice President, Human Resources</t>
  </si>
  <si>
    <t>Human Resources Administration</t>
  </si>
  <si>
    <t>Involves leadership of various units within Human Resources operations.</t>
  </si>
  <si>
    <t>2395</t>
  </si>
  <si>
    <t>Assistant Vice President, Information Technology Financial Systems</t>
  </si>
  <si>
    <t>Bachelor’s degree and 10 with at least 5 years of leadership experience; or High School Diploma (or equivalent) and 14 years of relevant work experience in lieu of degree with at least 5 years of leadership experience</t>
  </si>
  <si>
    <t>2826</t>
  </si>
  <si>
    <t>Assistant Vice President, Learning Support Services</t>
  </si>
  <si>
    <t>2825</t>
  </si>
  <si>
    <t>Assistant Vice President, Neighborhood Relations &amp; Safety Education</t>
  </si>
  <si>
    <t>1181</t>
  </si>
  <si>
    <t>Assistant Vice President, Operational Excellence and Assessment Support</t>
  </si>
  <si>
    <t>Assistant Vice President, Planned Giving</t>
  </si>
  <si>
    <t>1893</t>
  </si>
  <si>
    <t>Assistant Vice President, Procurement</t>
  </si>
  <si>
    <t>Procurement</t>
  </si>
  <si>
    <t>Responsible for the purchasing activities of goods and services needed by the university. May include contracting for professional services and equipment acquisition.</t>
  </si>
  <si>
    <t>Associate Vice President, Real Estate</t>
  </si>
  <si>
    <t>3169</t>
  </si>
  <si>
    <t>Assistant Vice President, Real Estate</t>
  </si>
  <si>
    <t>Assistant Vice President, Regional Development &amp; University Initiatives</t>
  </si>
  <si>
    <t>3378</t>
  </si>
  <si>
    <t>Assistant Vice President, Research Administration and Business Services</t>
  </si>
  <si>
    <t>Bachelor's or Master's degree and 12+ years of relevant experience with at least 5+ years of leadership experience</t>
  </si>
  <si>
    <t>Assistant Vice President, Research Technology</t>
  </si>
  <si>
    <t>Research Technology</t>
  </si>
  <si>
    <t xml:space="preserve">Provides, plans, develops, maintains, and supports information technology systems and operations. </t>
  </si>
  <si>
    <t>Develops, builds, designs and consults on research computing &amp; data resources for researchers, faculty, and other members of the UCF community.</t>
  </si>
  <si>
    <t>2833</t>
  </si>
  <si>
    <t>Assistant Vice President, SDES Budget &amp; Human Resources</t>
  </si>
  <si>
    <t>SDES Administration</t>
  </si>
  <si>
    <t>Involves leadership of various units within Student Development and Enrollment Services operations.</t>
  </si>
  <si>
    <t>1841</t>
  </si>
  <si>
    <t>Assistant Vice President, SDES Budget &amp; Operations</t>
  </si>
  <si>
    <t>Assistant Vice President, Special Events</t>
  </si>
  <si>
    <t>Event Management</t>
  </si>
  <si>
    <t>Involves the organization and implementation of various social, cultural, 
and educational programs, and events for students and the facilities used to accommodate such 
events.</t>
  </si>
  <si>
    <t>1541</t>
  </si>
  <si>
    <t>Assistant Vice President, Strategic Initiatives and Communications</t>
  </si>
  <si>
    <t>2598</t>
  </si>
  <si>
    <t>Assistant Vice President, Strategic Planning</t>
  </si>
  <si>
    <t xml:space="preserve">Assistant Vice President, Strategy </t>
  </si>
  <si>
    <t>3359</t>
  </si>
  <si>
    <t>Assistant Vice President, Talent Management</t>
  </si>
  <si>
    <t>Assistant Vice President, Tax, Payables and Procurement</t>
  </si>
  <si>
    <t>Bachelor's or Master's degree and 12+ years of relevant experience, including 5+ years of leadership experience</t>
  </si>
  <si>
    <t>Assistant Vice President, Career Services</t>
  </si>
  <si>
    <t>1593</t>
  </si>
  <si>
    <t>Assistant Vice President, University Relations</t>
  </si>
  <si>
    <t>Public Affairs/Government Relations</t>
  </si>
  <si>
    <t>Establishes and grows relationships with local, state, and national civic and business leaders to promote and engage support for university initiatives and priorities.</t>
  </si>
  <si>
    <t>Assistant Vice President, WUCF TV &amp; FM</t>
  </si>
  <si>
    <t>Radio/Television</t>
  </si>
  <si>
    <t>Creates content and programming for a variety of media platforms including radio, television, and the web. Delivers relevant programming to the community designed to engage listeners and viewers. Assists programs across campus in producing media content related to coursework and extracurricular activities.</t>
  </si>
  <si>
    <t>Associate Bursar</t>
  </si>
  <si>
    <t>Bursar/Student Accounts</t>
  </si>
  <si>
    <t>Responsible for student accounts, including tuition and fees, bill payment, tax credits, and financial aid disbursement.</t>
  </si>
  <si>
    <t xml:space="preserve">Associate Controller I </t>
  </si>
  <si>
    <t>1874</t>
  </si>
  <si>
    <t>Associate Controller II</t>
  </si>
  <si>
    <t>Associate Dean of Students</t>
  </si>
  <si>
    <t>1295</t>
  </si>
  <si>
    <t>Associate Director, Academic Advising</t>
  </si>
  <si>
    <t>Master's degree and 6+ years of relevant experience with at least 2+ years of leadership experience</t>
  </si>
  <si>
    <t xml:space="preserve">Associate Director, Academic Compliance </t>
  </si>
  <si>
    <t>Bachelor's or Master's degree and 6+ years of relevant experience with at least 2+ years of leadership experience</t>
  </si>
  <si>
    <t>Associate Director, Academic Success Coach</t>
  </si>
  <si>
    <t>Associate Director, Academic Support Services</t>
  </si>
  <si>
    <t xml:space="preserve">Associate Director, Accessibility Services </t>
  </si>
  <si>
    <t>Bachelor's and 6+ years of relevant experience or Masters degree and 4+ years of relevant experience with at least 2+ year(s) of leadership experience</t>
  </si>
  <si>
    <t>2851</t>
  </si>
  <si>
    <t>Associate Director, Accounting &amp; Budgets</t>
  </si>
  <si>
    <t>Associate Director, Administration and Finance</t>
  </si>
  <si>
    <t>Associate Director, Alumni Board Relations</t>
  </si>
  <si>
    <t>Bachelor's or Master's degree and 5+ years of relevant experience</t>
  </si>
  <si>
    <t>Associate Director, Alumni Engagement</t>
  </si>
  <si>
    <t>1241</t>
  </si>
  <si>
    <t>Associate Director, Analytics &amp; Integrated Planning</t>
  </si>
  <si>
    <t>Assistant Vice President Annual Giving &amp; Philanthropic Engagement</t>
  </si>
  <si>
    <t>Associate Director, Annual Giving</t>
  </si>
  <si>
    <t>3441</t>
  </si>
  <si>
    <t>Associate Director, Applications Programming</t>
  </si>
  <si>
    <t>Bachelor’s degree and 6 years of relevant experience with at least 2+ years of leadership experience; or High School Diploma (or equivalent) and 10 with at least 2+ years of leadership experience</t>
  </si>
  <si>
    <t>Associate Director, Audit</t>
  </si>
  <si>
    <t>Audit</t>
  </si>
  <si>
    <t xml:space="preserve">Audits information, systems, and processes to ensure compliance with laws, policies, and good business practices. Reports findings and makes recommendations for improvement. </t>
  </si>
  <si>
    <t>Bachelor's or Master's degree and 6+ years of relevant experience with at least 2+ years of leadership experience. Must possess a Certified Public Accountant or a Certified Internal Auditor certificate.</t>
  </si>
  <si>
    <t>1669</t>
  </si>
  <si>
    <t>Associate Director, Clinical Enterprise</t>
  </si>
  <si>
    <t>Associate Director, College IT Infrastructure</t>
  </si>
  <si>
    <t>Master’s degree and 6 years of relevant experience including 2 years of leadership experience; or High School Diploma (or equivalent) and 12 years of relevant work experience in lieu of degree including 2 years of leadership experience</t>
  </si>
  <si>
    <t>2334</t>
  </si>
  <si>
    <t>Associate Director, COM Applications Program</t>
  </si>
  <si>
    <t>Associate Director, Contracts and Grants</t>
  </si>
  <si>
    <t>Contracts and Grants Administration</t>
  </si>
  <si>
    <t>Associate Director, Creative School for Children</t>
  </si>
  <si>
    <t>4074</t>
  </si>
  <si>
    <t>Assistant Director, Development</t>
  </si>
  <si>
    <t>Associate Director, Development</t>
  </si>
  <si>
    <t>2136</t>
  </si>
  <si>
    <t>Associate Director, Employee Records</t>
  </si>
  <si>
    <t>HRIS/Records</t>
  </si>
  <si>
    <t>Performs administrative duties in support of the maintenance of employee records, including personnel status updates, terminations, and new hires. Assists in the collection of employee information for reports and statistical research. Enters employee data into HRIS.</t>
  </si>
  <si>
    <t>3320</t>
  </si>
  <si>
    <t>Associate Director, Enterprise Data Systems</t>
  </si>
  <si>
    <t>Database Services</t>
  </si>
  <si>
    <t>Provides maintenance and reporting services for databases. Drafts policies and procedures relating to database management.</t>
  </si>
  <si>
    <t>Associate Director, Enterprise Infrastructure</t>
  </si>
  <si>
    <t>1689</t>
  </si>
  <si>
    <t>Associate Director, Environmental Health and Safety</t>
  </si>
  <si>
    <t>Campus Safety</t>
  </si>
  <si>
    <t>Environmental Health and Safety</t>
  </si>
  <si>
    <t>Provides security and safety services for students, faculty, staff, the campus and its facilities.</t>
  </si>
  <si>
    <t xml:space="preserve">Develops, implements, and maintains campus environmental and safety programs and policies to ensure compliance with environmental, health, and safety regulations. Analyzes environmental risks and develops plans to mitigate those risks. Responsible for hazardous materials control, emergency preparedness, fire protection, radiological safety, accident prevention, air and water quality, and other environment health and safety protocols. </t>
  </si>
  <si>
    <t>1553</t>
  </si>
  <si>
    <t>Associate Director, Event Services</t>
  </si>
  <si>
    <t>Associate Director, Finance and Accounting</t>
  </si>
  <si>
    <t>Associate Director, Financial Planning and Analysis</t>
  </si>
  <si>
    <t>Business Operations</t>
  </si>
  <si>
    <t>2397</t>
  </si>
  <si>
    <t>Associate Director, Financial Systems &amp; Technology</t>
  </si>
  <si>
    <t>Associate Director, First Year Experience</t>
  </si>
  <si>
    <t>3347</t>
  </si>
  <si>
    <t>Associate Director, Gift Administration</t>
  </si>
  <si>
    <t>Associate Director, Graduate Funding</t>
  </si>
  <si>
    <t>Bachelor's and 6+ years of relevant experience or Master's degree and 4+ years of relevant experience with at least 2+ years of leadership experience</t>
  </si>
  <si>
    <t>1653</t>
  </si>
  <si>
    <t>Associate Director, Graduate Medical Education</t>
  </si>
  <si>
    <t>Associate Director, Healthcare Compliance</t>
  </si>
  <si>
    <t>Health Services Administration</t>
  </si>
  <si>
    <t>Involves leadership of various units within Health operations.</t>
  </si>
  <si>
    <t>Associate Director, Healthcare Operations</t>
  </si>
  <si>
    <t>2137</t>
  </si>
  <si>
    <t>Director, HRIS</t>
  </si>
  <si>
    <t>Associate Director, Institutional Research</t>
  </si>
  <si>
    <t>Associate Director, Institutional Review Board</t>
  </si>
  <si>
    <t>Research Compliance</t>
  </si>
  <si>
    <t>Ensures research is in compliance with policies regarding the use of human subjects, laboratory animals, and biological agents. Develops, directs and implements compliance program components including protocol and consent form review, record keeping, monthly and annual reporting, and program evaluation. Identifies protocols that need reviewed.</t>
  </si>
  <si>
    <t>2280</t>
  </si>
  <si>
    <t>Associate Director, International Student Affairs</t>
  </si>
  <si>
    <t>3335</t>
  </si>
  <si>
    <t>Associate Director, IT Audit</t>
  </si>
  <si>
    <t>IT Audit</t>
  </si>
  <si>
    <t>Appraises and evaluates UCFIT's infrastructure, policies and operations</t>
  </si>
  <si>
    <t>Bachelor’s degree and 6 years of relevant experience with at least 2+ years of leadership experience; or High School Diploma (or equivalent) and 10 with at least 2+ years of leadership experience. Must possess a  Certified Internal Auditor certificate.</t>
  </si>
  <si>
    <t>3215</t>
  </si>
  <si>
    <t>Associate Director, IT Performance and Service Management</t>
  </si>
  <si>
    <t>Associate Director, IT Project and Planning</t>
  </si>
  <si>
    <t>2430</t>
  </si>
  <si>
    <t>Associate Director, IT Service Strategy</t>
  </si>
  <si>
    <t>Associate Director, IT Support Services</t>
  </si>
  <si>
    <t>IT Support Services</t>
  </si>
  <si>
    <t>This sub-group includes information technology jobs with primary duties that are so diverse they span multiple sub-families. This sub-group is only used when one specific sub-group is not primary.</t>
  </si>
  <si>
    <t>Manager, IT Vendor Management</t>
  </si>
  <si>
    <t>Bachelor’s degree and 4+ years of relevant experience; or High School Diploma (or equivalent) and 8+ years of relevant work experience in lieu 
of degree</t>
  </si>
  <si>
    <t>1898</t>
  </si>
  <si>
    <t>Associate Director, IT Vendor Management</t>
  </si>
  <si>
    <t>2125</t>
  </si>
  <si>
    <t>Associate Director, Labor Relations</t>
  </si>
  <si>
    <t>Employee/Labor Relations and Compliance</t>
  </si>
  <si>
    <t>Performs employee labor activities such as collaborative problem-solving, resolution of disputes, contract negotiation, and participation in dispute hearings. Advises managers on a variety of employment matters, ensuring compliance with federal and state regulations.</t>
  </si>
  <si>
    <t>2807</t>
  </si>
  <si>
    <t>Associate Director, LEAD Scholars Academy</t>
  </si>
  <si>
    <t>Director, Learning and Organizational Effectiveness</t>
  </si>
  <si>
    <t>Professional/Organizational Development and Training</t>
  </si>
  <si>
    <t>Provides departments with leadership and skill development training opportunities. Designs and coordinates apprenticeship, skill testing, and assessment programs. Creates curriculum and instructional delivery methods to address organizational development needs.</t>
  </si>
  <si>
    <t>1578</t>
  </si>
  <si>
    <t>Associate Director, Marketing Communications</t>
  </si>
  <si>
    <t>Marketing</t>
  </si>
  <si>
    <t>2498</t>
  </si>
  <si>
    <t>Associate Director, Network Services</t>
  </si>
  <si>
    <t>Associate Director, Procurement</t>
  </si>
  <si>
    <t>1603</t>
  </si>
  <si>
    <t>Associate Director, Public Relations</t>
  </si>
  <si>
    <t>2661</t>
  </si>
  <si>
    <t>Associate Director, Research Integrity Compliance</t>
  </si>
  <si>
    <t>Institutional Review</t>
  </si>
  <si>
    <t>Ensures the protection of rights and the welfare of humans involved in research at the university.</t>
  </si>
  <si>
    <t>Associate Director, Research Programs</t>
  </si>
  <si>
    <t>Associate Director, Residence Life &amp; Education</t>
  </si>
  <si>
    <t>1479</t>
  </si>
  <si>
    <t>Associate Director, Resource Management</t>
  </si>
  <si>
    <t>Shipping/Receiving/Warehouse</t>
  </si>
  <si>
    <t>Involves ordering, inventory management, receipt, storage, and distribution of equipment, materials, and supplies. Includes activities such as receiving, shipping, issuing, selecting, inventorying, ordering, and storing supplies, merchandise and equipment in a warehouse or a storeroom.</t>
  </si>
  <si>
    <t>Associate Director, SHS Business Operations</t>
  </si>
  <si>
    <t>Healthcare Administration</t>
  </si>
  <si>
    <t>Associate Director, Specialty Research</t>
  </si>
  <si>
    <t>Associate Director, Sponsored Programs</t>
  </si>
  <si>
    <t>Associate Director, Student Coaching</t>
  </si>
  <si>
    <t>Associate Director, Student Conduct</t>
  </si>
  <si>
    <t>Bachelor's Degree 6+ years of relevant work experience 2+ years of leadership experience OR 4+ years of relevant work experience with a Master’s Degree 2+ years of leadership experience</t>
  </si>
  <si>
    <t>A doctorate in clinical or counseling psychology from an APA (American Psychological Association) accredited program, completion of an APA-accredited internship or closely related field and equivalent internship, and have a minimum of 4 years of College Counseling Center or related experience.  Must possess a current clinical license in their current state jurisdiction of practice. Must be license eligible in Florida at time of hire, be licensed by the State of Florida within 6 months of hire date, and must maintain license.</t>
  </si>
  <si>
    <t>1323</t>
  </si>
  <si>
    <t>Associate Director, Student Resources</t>
  </si>
  <si>
    <t>1310</t>
  </si>
  <si>
    <t>Associate Director, Student Success and Employer Outreach</t>
  </si>
  <si>
    <t>Associate Director, Study Abroad</t>
  </si>
  <si>
    <t>Study Abroad</t>
  </si>
  <si>
    <t xml:space="preserve">Associate Director, Talent Acquisition </t>
  </si>
  <si>
    <t>Associate Director, Technology Transfer</t>
  </si>
  <si>
    <t>Bachelor's or Master's degree and 6+ years of relevant experience with
at least 2+ years of leadership experience</t>
  </si>
  <si>
    <t>Associate Director, Telecommunications</t>
  </si>
  <si>
    <t>2517</t>
  </si>
  <si>
    <t>Associate Director, Unified Communications</t>
  </si>
  <si>
    <t>1835</t>
  </si>
  <si>
    <t>Associate Director, University Budgets</t>
  </si>
  <si>
    <t>2557</t>
  </si>
  <si>
    <t>Associate General Counsel</t>
  </si>
  <si>
    <t>Law degree (L.L.B or J.D.) and 4+ years of experience as an attorney. Must be a member of the Florida Bar or become a member within twelve months of employment</t>
  </si>
  <si>
    <t>Associate Registrar - College</t>
  </si>
  <si>
    <t>Bachelor's and 6+ years of relevant experience or Masters degree and 4+ years of relevant experience</t>
  </si>
  <si>
    <t>2562</t>
  </si>
  <si>
    <t>Associate Vice President &amp; Senior Deputy General Counsel</t>
  </si>
  <si>
    <t>Law degree (L.L.B or J.D.) and 12+ years of relevant experience with at least 5 years of leadership experience.  Must be a member of the Florida Bar</t>
  </si>
  <si>
    <t>1174</t>
  </si>
  <si>
    <t>Associate Vice President and Chief Analytics Officer</t>
  </si>
  <si>
    <t>2398</t>
  </si>
  <si>
    <t>Associate Vice President and Deputy CIO</t>
  </si>
  <si>
    <t>Bachelor’s degree and 10  years of relevant experience with at least 5 years of leadership experience; or High School Diploma (or equivalent) and 14 years of relevant work experience in lieu of degree with at least 5 years of leadership experience</t>
  </si>
  <si>
    <t>1879</t>
  </si>
  <si>
    <t>Associate Vice President for Financial Affairs</t>
  </si>
  <si>
    <t>1878</t>
  </si>
  <si>
    <t>Associate Vice President of Financial Initiatives</t>
  </si>
  <si>
    <t>3474</t>
  </si>
  <si>
    <t>Associate Vice President of Public Safety</t>
  </si>
  <si>
    <t>Special Risk</t>
  </si>
  <si>
    <t>Protects university students, employees, and property from any preventable harm or danger. Engages in a variety of police activities such as patrolling, investigation, law enforcement, crime prevention and detection.</t>
  </si>
  <si>
    <t>Associate Vice President, Academic Budget, Planning, and Administration</t>
  </si>
  <si>
    <t>Bachelor’s or Master’s and 12+ years of relevant experience to include 5+ years leadership experience.</t>
  </si>
  <si>
    <t>Associate Vice President, Advancement CFO</t>
  </si>
  <si>
    <t>1579</t>
  </si>
  <si>
    <t>Associate Vice President, Advancement Marketing and Communications</t>
  </si>
  <si>
    <t>Associate Vice President, Advancement Operations</t>
  </si>
  <si>
    <t>4093</t>
  </si>
  <si>
    <t>Associate Vice President, Advancement Strategy</t>
  </si>
  <si>
    <t>Associate Vice President, Alumni Engagement &amp; Annual Giving</t>
  </si>
  <si>
    <t>Associate Vice President, Athletics Development</t>
  </si>
  <si>
    <t>Bachelor's or Master's degree and 12+ years relevant experience with at least 5+ years of leadership experience</t>
  </si>
  <si>
    <t>Senior Associate Vice President, Central Advancement</t>
  </si>
  <si>
    <t>4071</t>
  </si>
  <si>
    <t>Associate Vice President, Central Advancement</t>
  </si>
  <si>
    <t>2084</t>
  </si>
  <si>
    <t>Associate Vice President, Chief Human Resources Officer</t>
  </si>
  <si>
    <t>1662</t>
  </si>
  <si>
    <t>Associate Vice President, COM Information Technology</t>
  </si>
  <si>
    <t>1582</t>
  </si>
  <si>
    <t>Chief Communications Officer</t>
  </si>
  <si>
    <t>2612</t>
  </si>
  <si>
    <t>Associate Vice President, Direct Support Organizations</t>
  </si>
  <si>
    <t>Operations</t>
  </si>
  <si>
    <t>Involves leadership of various units within university operations.</t>
  </si>
  <si>
    <t>Masters degree and 10+ years of relevant experience or terminal degree and 7+ years of relevant experience with at least 5+ year(s) of leadership experience</t>
  </si>
  <si>
    <t>1734</t>
  </si>
  <si>
    <t>Associate Vice President, Enrollment Planning and
Management</t>
  </si>
  <si>
    <t>1963</t>
  </si>
  <si>
    <t>Associate Vice President, Facilities and Safety</t>
  </si>
  <si>
    <t>Bachelor's or Master's degree and 12+ years of relevant experience to include 5+ years of leadership experience</t>
  </si>
  <si>
    <t>Associate Vice President, Government Relations</t>
  </si>
  <si>
    <t>4083</t>
  </si>
  <si>
    <t>Assistant Vice President, Partnerships</t>
  </si>
  <si>
    <t xml:space="preserve">Bachelor’s or Master’s degree and 10+ years relevant experience with at least 5+ years of leadership experience </t>
  </si>
  <si>
    <t>Associate Vice President, Partnerships</t>
  </si>
  <si>
    <t>1418</t>
  </si>
  <si>
    <t>Associate Vice President, Principal Gifts</t>
  </si>
  <si>
    <t>Associate Vice President, Research  Administration</t>
  </si>
  <si>
    <t>2834</t>
  </si>
  <si>
    <t>Associate Vice President, SDES Administration and Student Life</t>
  </si>
  <si>
    <t>1543</t>
  </si>
  <si>
    <t>Associate Vice President, Strategic Initiatives and Communications</t>
  </si>
  <si>
    <t>2792</t>
  </si>
  <si>
    <t>Associate Vice President, Student Engagement &amp; Leadership Development</t>
  </si>
  <si>
    <t>2827</t>
  </si>
  <si>
    <t>Associate Vice President, Student Success</t>
  </si>
  <si>
    <t>2282</t>
  </si>
  <si>
    <t>Associate Vice President, UCF Global</t>
  </si>
  <si>
    <t>Assistant Vice President, Utilities &amp; Engineering Services</t>
  </si>
  <si>
    <t>3276</t>
  </si>
  <si>
    <t>Associate Vice President, Utilities &amp; Engineering Services</t>
  </si>
  <si>
    <t>3486</t>
  </si>
  <si>
    <t>Chief Engineer</t>
  </si>
  <si>
    <t>Associate Provost Strategic Public-Private Alignments</t>
  </si>
  <si>
    <t>2776</t>
  </si>
  <si>
    <t>Athletic Training and Risk Management Coordinator I</t>
  </si>
  <si>
    <t>3172</t>
  </si>
  <si>
    <t>Athletics Compliance Coordinator</t>
  </si>
  <si>
    <t>Law degree (L.L.B or J D.) and must be a member of the Florida Bar or become a member within twelve months of employment</t>
  </si>
  <si>
    <t>Law degree (L.L.B or J D.) and 2+ year of experience as an attorney. Must be a member of the Florida Bar or become a member within twelve months of employment</t>
  </si>
  <si>
    <t>Audio Visual Specialist</t>
  </si>
  <si>
    <t>Multimedia</t>
  </si>
  <si>
    <t>Produces, edits, supports and repairs media-based equipment and software. Performs setup and quality check for video, audio, and live-streaming equipment.</t>
  </si>
  <si>
    <t>1266</t>
  </si>
  <si>
    <t>Audit Investigator I</t>
  </si>
  <si>
    <t>Bachelor's or Master's degree and 0+ years of relevant experience; must obtain Certified Fraud Examiner (CFE) designation within one year of hire</t>
  </si>
  <si>
    <t>Audit Investigator II</t>
  </si>
  <si>
    <t>Bachelor's or Master's degree and 2+ years of relevant experience; must have Certified Fraud Examiner (CFE) designation</t>
  </si>
  <si>
    <t>1260</t>
  </si>
  <si>
    <t>Auditor I</t>
  </si>
  <si>
    <t xml:space="preserve">Bachelor's or Master's degree and 0+ years of relevant experience; must obtain a Certified Public Accountant (CPA) or Certified Internal Auditor (CIA) designation within one year of hire </t>
  </si>
  <si>
    <t>Auditor II</t>
  </si>
  <si>
    <t>Minimum Qualifications: Bachelor's or Master's degree and 2+ years of relevant experience; must obtain a Certified Public Accountant (CPA) or Certified Internal Auditor (CIA) designation within 18 months of hire</t>
  </si>
  <si>
    <t>Auditor III</t>
  </si>
  <si>
    <t>Bachelor's or Master's degree and 4+ years of relevant experience; must have Certified Public Accountant (CPA) or Certified Internal Auditor (CIA) designation</t>
  </si>
  <si>
    <t>Autism Spectrum Disorders Family Liaison</t>
  </si>
  <si>
    <t>Communication Disorders Program</t>
  </si>
  <si>
    <t>Provides specialized services for individuals with communication impairments.</t>
  </si>
  <si>
    <t>Autism Disorders Specialist I</t>
  </si>
  <si>
    <t xml:space="preserve">Autism Disorders Specialist II </t>
  </si>
  <si>
    <t>2214</t>
  </si>
  <si>
    <t>Autism Disorders Specialist III</t>
  </si>
  <si>
    <t>Automotive Mechanic I</t>
  </si>
  <si>
    <t>Maintenance</t>
  </si>
  <si>
    <t xml:space="preserve">Performs a broad range of duties essential to efficient, effective, and safe operation of facilities and services within and across the university. </t>
  </si>
  <si>
    <t>Completion of an approved apprenticeship program in automotive repair; or a high school diploma and 2+ years of relevant experience</t>
  </si>
  <si>
    <t>Automotive Mechanic II</t>
  </si>
  <si>
    <t>Completion of an approved apprenticeship program in automotive repair and 2 years of relevant experience; or a high school diploma and 4 years of relevant experience</t>
  </si>
  <si>
    <t>2007</t>
  </si>
  <si>
    <t>Automotive Mechanic III</t>
  </si>
  <si>
    <t>Completion of an approved apprenticeship program in automotive repair and 3 years of relevant experience; or a high school diploma and 5 years of relevant experience</t>
  </si>
  <si>
    <t>Assistant Vice President, Planning and Operations</t>
  </si>
  <si>
    <t>Bachelor’s degree and 12 years of relevant experience including 5 years of leadership experience; or High School Diploma (or equivalent) and 16 years of relevant work experience in lieu of degree including 5+ years of leadership experience</t>
  </si>
  <si>
    <t>2174</t>
  </si>
  <si>
    <t>Background Check Coordinator I</t>
  </si>
  <si>
    <t>2175</t>
  </si>
  <si>
    <t>Background Check Coordinator II</t>
  </si>
  <si>
    <t>Background Investigator</t>
  </si>
  <si>
    <t>Law Enforcement Support</t>
  </si>
  <si>
    <t xml:space="preserve">Provides support to the police department in areas such as victim advocacy, forensics, and other related operations. </t>
  </si>
  <si>
    <t>2090</t>
  </si>
  <si>
    <t>Benefits Coordinator I</t>
  </si>
  <si>
    <t>Benefits Coordinator II</t>
  </si>
  <si>
    <t>Benefits Coordinator III</t>
  </si>
  <si>
    <t>1980</t>
  </si>
  <si>
    <t>Biologist I</t>
  </si>
  <si>
    <t>High School Diploma or Equivalent and 4+ years of relevant experience or a Bachelor's or Master's degree and 0+ years of relevant experience</t>
  </si>
  <si>
    <t>1981</t>
  </si>
  <si>
    <t>Biologist II</t>
  </si>
  <si>
    <t>High School Diploma or Equivalent and 6+ years of relevant experience or a Bachelor's or Master's degree and 2+ years of relevant experience</t>
  </si>
  <si>
    <t>1667</t>
  </si>
  <si>
    <t>Biomedical Engineering Technician I</t>
  </si>
  <si>
    <t>Biomedical Engineering Technician II</t>
  </si>
  <si>
    <t>1650</t>
  </si>
  <si>
    <t>Biomedical Engineering Technician III</t>
  </si>
  <si>
    <t>Biosafety Specialist I</t>
  </si>
  <si>
    <t>3101</t>
  </si>
  <si>
    <t>Biosafety Specialist II</t>
  </si>
  <si>
    <t>1346</t>
  </si>
  <si>
    <t>Board Administrator</t>
  </si>
  <si>
    <t>1390</t>
  </si>
  <si>
    <t>Board Operations Manager</t>
  </si>
  <si>
    <t>Board Relations</t>
  </si>
  <si>
    <t xml:space="preserve">Performs high level administrative and clerical functions for the Board of Trustees and other executives. </t>
  </si>
  <si>
    <t>Master's degree and 4+ years of relevant experience, or a Bachelor's and 6+ years</t>
  </si>
  <si>
    <t>Book Conservator</t>
  </si>
  <si>
    <t>3413</t>
  </si>
  <si>
    <t xml:space="preserve">Broadcast Engineer </t>
  </si>
  <si>
    <t>Broadcast Engineer II</t>
  </si>
  <si>
    <t>Broadcast Production Manager</t>
  </si>
  <si>
    <t>Bachelor's or Master's degree and 4+ years of related experience and 1+ year(s) of leadership experience.</t>
  </si>
  <si>
    <t>Broadcast Production Specialist I</t>
  </si>
  <si>
    <t>Broadcast Production Specialist II</t>
  </si>
  <si>
    <t>Broadcast Production Specialist III</t>
  </si>
  <si>
    <t>1615</t>
  </si>
  <si>
    <t>Broadcast Technician I</t>
  </si>
  <si>
    <t>1623</t>
  </si>
  <si>
    <t>Broadcast Technician II</t>
  </si>
  <si>
    <t>Budget Analyst I</t>
  </si>
  <si>
    <t>Budget Analyst II</t>
  </si>
  <si>
    <t>1837</t>
  </si>
  <si>
    <t>Budget Analyst III</t>
  </si>
  <si>
    <t>Bachelor's or Masters degree and 4+ years of relevant experience</t>
  </si>
  <si>
    <t>1832</t>
  </si>
  <si>
    <t>Budget Director I</t>
  </si>
  <si>
    <t>1833</t>
  </si>
  <si>
    <t>Budget Director II</t>
  </si>
  <si>
    <t>1843</t>
  </si>
  <si>
    <t>Budget Director III</t>
  </si>
  <si>
    <t>Bachelor's or Master's degree and 10+ years of relevant experience, including 3+ years of leadership experience</t>
  </si>
  <si>
    <t>Director, Building Code Official</t>
  </si>
  <si>
    <t>High School Diploma or Equivalent and 10+ years of relevant experience or a Bachelor's degree and 6+ years of relevant experience. Must have State of Florida certification as a Building Code Administrator. Must hold state certification and licensure as a standard Plans Examiner in all 4 trades (building, mechanical, electrical, and plumbing).</t>
  </si>
  <si>
    <t>2014</t>
  </si>
  <si>
    <t>Building Specialist II</t>
  </si>
  <si>
    <t>Bursar</t>
  </si>
  <si>
    <t>Bachelor's or Master's degree and 8+ years of relevant experience including 2+ years of leadership experience</t>
  </si>
  <si>
    <t>Business and Systems Analysis</t>
  </si>
  <si>
    <t>Manages and facilitates the strategic application of IT in support of university initiatives. Ensures project requirements properly capture and convey the needs of users. Advises and guides stakeholders to recommend solutions, make informed decisions, and plan for implementation and integration.</t>
  </si>
  <si>
    <t>Business Development Consultant I</t>
  </si>
  <si>
    <t>Business Development and Partnerships</t>
  </si>
  <si>
    <t xml:space="preserve">Builds and maintains mutually beneficial relationships with external vendors, organizations, and officials to strengthen university research, development, and scope of impact.  </t>
  </si>
  <si>
    <t>Provides consulting services, seminars, and workshops  for small business owners. Provides assistance in areas such as accounting, finance, marketing, operations, new venture planning, and technical assistance.</t>
  </si>
  <si>
    <t>Business Development Consultant II</t>
  </si>
  <si>
    <t>Business Development Consultant III</t>
  </si>
  <si>
    <t>1492</t>
  </si>
  <si>
    <t>Business Development Specialist</t>
  </si>
  <si>
    <t>Business Incubator Site Manager I</t>
  </si>
  <si>
    <t>1495</t>
  </si>
  <si>
    <t>Business Incubator Site Manager II</t>
  </si>
  <si>
    <t>2399</t>
  </si>
  <si>
    <t>Business Intelligence and Analytics Specialist I</t>
  </si>
  <si>
    <t>Business Intelligence and Analytics Specialist II</t>
  </si>
  <si>
    <t>Business Intelligence and Analytics Specialist III</t>
  </si>
  <si>
    <t>2403</t>
  </si>
  <si>
    <t>Business Intelligence and Analytics Specialist IV</t>
  </si>
  <si>
    <t xml:space="preserve">Responsible for overseeing and ensuring the successful operations of a centralized department or college office.  Duties include oversight of financial management, human resources operations, and strategic goals. </t>
  </si>
  <si>
    <t>Business Manager II</t>
  </si>
  <si>
    <t>1861</t>
  </si>
  <si>
    <t>Business Manager III</t>
  </si>
  <si>
    <t>Business Research Analyst</t>
  </si>
  <si>
    <t>Business Staff Specialist</t>
  </si>
  <si>
    <t>Medical Support</t>
  </si>
  <si>
    <t xml:space="preserve">Provides various administrative and office support functions for a clinical operation.  </t>
  </si>
  <si>
    <t>Business Systems Analyst I</t>
  </si>
  <si>
    <t>Bachelor’s degree and 0+ years of relevant experience; or High School Diploma (or equivalent) and 4+ years of relevant work experience in lieu of degree</t>
  </si>
  <si>
    <t>Business Systems Analyst II</t>
  </si>
  <si>
    <t>Bachelor’s degree and 2+ years of relevant experience; or High School Diploma (or equivalent) and 6+ years of relevant work experience in lieu of degree</t>
  </si>
  <si>
    <t>Business Systems Analyst IV</t>
  </si>
  <si>
    <t>Bachelor’s degree and 5+ years of relevant experience; or High School Diploma (or equivalent) and 9+ years of relevant work experience in lieu of degree</t>
  </si>
  <si>
    <t>Business Systems Analyst III</t>
  </si>
  <si>
    <t>Bachelor’s degree and 4+ years of relevant experience; or High School Diploma (or equivalent) and 8+ years of relevant work experience in lieu of degree</t>
  </si>
  <si>
    <t>1916</t>
  </si>
  <si>
    <t>Campus Planner I</t>
  </si>
  <si>
    <t>Campus Planner II</t>
  </si>
  <si>
    <t>1707</t>
  </si>
  <si>
    <t>Campus Safety Coordinator I</t>
  </si>
  <si>
    <t>1710</t>
  </si>
  <si>
    <t>Campus Safety Coordinator II</t>
  </si>
  <si>
    <t>Career Coach</t>
  </si>
  <si>
    <t>3107</t>
  </si>
  <si>
    <t>Case Manager, Threat Management</t>
  </si>
  <si>
    <t>Centrifugal Chiller Technician I</t>
  </si>
  <si>
    <t>Utilities &amp; Energy Management</t>
  </si>
  <si>
    <t xml:space="preserve">Responsible for safe, efficient, reliable, and compliant operation of all water and power plant systems and equipment. </t>
  </si>
  <si>
    <t>Centrifugal Chiller Technician II</t>
  </si>
  <si>
    <t>Centrifugal Chiller Technician III</t>
  </si>
  <si>
    <t>Certified Medical Assistant I</t>
  </si>
  <si>
    <t>High School Diploma or Equivalent and 0+ years of relevant experience. Must be certified as a medical assistant.</t>
  </si>
  <si>
    <t>2208</t>
  </si>
  <si>
    <t>Certified Medical Assistant II</t>
  </si>
  <si>
    <t>High School Diploma or Equivalent and 2+ years of relevant experience. Must be certified as a medical assistant.</t>
  </si>
  <si>
    <t>1808</t>
  </si>
  <si>
    <t>CFO, Research Foundation</t>
  </si>
  <si>
    <t>Bachelor's or Master's degree and 6+ years of relevant experience including 2+ years leadership experience.</t>
  </si>
  <si>
    <t>1180</t>
  </si>
  <si>
    <t>Chef I</t>
  </si>
  <si>
    <t>Academic Culinary Arts</t>
  </si>
  <si>
    <t>Provides services and support of a specialized nature in culinary arts programs.</t>
  </si>
  <si>
    <t>Chef II</t>
  </si>
  <si>
    <t>1259</t>
  </si>
  <si>
    <t>Chief Audit Executive</t>
  </si>
  <si>
    <t xml:space="preserve">Bachelor's or Master's degree and 8+ years of relevant experience with at least 3+ years of leadership experience.   The appropriate area of specialization must be in accordance with Section 20.055 (4), Florida Statutes. Must possess a Certified Public Accountant or a Certified Internal Auditor certificate. </t>
  </si>
  <si>
    <t>Chief Information Security Officer and Associate Vice President</t>
  </si>
  <si>
    <t>Chief of Operations</t>
  </si>
  <si>
    <t xml:space="preserve">Chief of Police </t>
  </si>
  <si>
    <t>Master's degree and seven years of relevant experience; or a bachelor's degree and nine years.  Must be Licensed LEO in Florida</t>
  </si>
  <si>
    <t>1934</t>
  </si>
  <si>
    <t>Civil Engineer I</t>
  </si>
  <si>
    <t>Civil Engineer II</t>
  </si>
  <si>
    <t>Clerkship Administrator I</t>
  </si>
  <si>
    <t>1224</t>
  </si>
  <si>
    <t>Clerkship Administrator II</t>
  </si>
  <si>
    <t>Law Enforcment Accreditation Manager</t>
  </si>
  <si>
    <t>Bachelor’s or Master’s degree and 4+ years of relevant experience</t>
  </si>
  <si>
    <t>Clery Compliance Analyst</t>
  </si>
  <si>
    <t>2389</t>
  </si>
  <si>
    <t>Client/Server Operations Analyst I</t>
  </si>
  <si>
    <t>Infrastructure Services</t>
  </si>
  <si>
    <t xml:space="preserve">Provides services related to hardware, software, networks, and data centers used to develop, test, operate, monitor and manage the IT environment. </t>
  </si>
  <si>
    <t>Client/Server Operations Analyst II</t>
  </si>
  <si>
    <t>Clinical Case Coordinator I</t>
  </si>
  <si>
    <t>Master’s degree in social work, psychology or mental health counseling and 0+ years of relevant experience</t>
  </si>
  <si>
    <t>Clinical Research Coordinator I</t>
  </si>
  <si>
    <t>Clinical Research</t>
  </si>
  <si>
    <t>Clinical Risk Management Specialist II</t>
  </si>
  <si>
    <t>Health Care Administration</t>
  </si>
  <si>
    <t>Provides services related to the diagnosis and treatment of patients and medical support functions. Involves leadership of various units within Health operations.</t>
  </si>
  <si>
    <t>Cloud Computing Engineer I</t>
  </si>
  <si>
    <t>Cloud Computing Engineer II</t>
  </si>
  <si>
    <t>Cloud Computing Engineer III</t>
  </si>
  <si>
    <t>3322</t>
  </si>
  <si>
    <t>Cloud Computing Engineer IV</t>
  </si>
  <si>
    <t>3371</t>
  </si>
  <si>
    <t>Cloud ERP Administrator I</t>
  </si>
  <si>
    <t>Cloud ERP Administrator II</t>
  </si>
  <si>
    <t>Cloud ERP Administrator III</t>
  </si>
  <si>
    <t>Cloud ERP Administrator IV</t>
  </si>
  <si>
    <t>2385</t>
  </si>
  <si>
    <t>Cloud Infrastructure Strategist I</t>
  </si>
  <si>
    <t>Cloud Infrastructure Strategist II</t>
  </si>
  <si>
    <t>2365</t>
  </si>
  <si>
    <t>Cloud Systems Analyst</t>
  </si>
  <si>
    <t>2366</t>
  </si>
  <si>
    <t>Cloud Systems Architect III</t>
  </si>
  <si>
    <t>3345</t>
  </si>
  <si>
    <t>CNC Machine Shop Manager</t>
  </si>
  <si>
    <t>Skilled Trades</t>
  </si>
  <si>
    <t xml:space="preserve">Performs a variety of duties/repairs requiring specific skills, abilities and appropriate licensing.  Includes carpentry work, painting, equipment repair, electrical, plumbing, and HVAC repair
</t>
  </si>
  <si>
    <t>High School Diploma or Equivalent and 8+ years of relevant experience or a Bachelor's degree and 4+ years of relevant experience</t>
  </si>
  <si>
    <t>3343</t>
  </si>
  <si>
    <t>CNC Machine Technician I</t>
  </si>
  <si>
    <t>Completion of an approved machinist apprenticeship program; or a high school diploma and 2+ years of relevant experience</t>
  </si>
  <si>
    <t>CNC Machine Technician II</t>
  </si>
  <si>
    <t>Completion of an approved machinist apprenticeship program and 2+ years of relevant experience; or a high school diploma and 4+ years of relevant experience</t>
  </si>
  <si>
    <t>1244</t>
  </si>
  <si>
    <t>COM ERP Analyst</t>
  </si>
  <si>
    <t>COM Registrar</t>
  </si>
  <si>
    <t>Bachelor's or Master's degree and 8+ years of relevant experience</t>
  </si>
  <si>
    <t>Captain</t>
  </si>
  <si>
    <t>Master's degree and 2 years or bachelor's and 4 years.  Must be a licensed LEO in Florida</t>
  </si>
  <si>
    <t>Communications Manager</t>
  </si>
  <si>
    <t>Communications Specialist I</t>
  </si>
  <si>
    <t>Communications Specialist II</t>
  </si>
  <si>
    <t xml:space="preserve">Community Engagement Coordinator </t>
  </si>
  <si>
    <t>Community Engagement Manager</t>
  </si>
  <si>
    <t>1597</t>
  </si>
  <si>
    <t>Community Relations Specialist</t>
  </si>
  <si>
    <t>Community Service Officer</t>
  </si>
  <si>
    <t>Compensation Partner II</t>
  </si>
  <si>
    <t>Compensation Partner III</t>
  </si>
  <si>
    <t>1270</t>
  </si>
  <si>
    <t>Compliance Analyst I</t>
  </si>
  <si>
    <t>Compliance Analyst II</t>
  </si>
  <si>
    <t>Compliance Investigator</t>
  </si>
  <si>
    <t xml:space="preserve">Computational Scientist </t>
  </si>
  <si>
    <t>Plan, develop, maintain, support, and manage analytics environments and insights.</t>
  </si>
  <si>
    <t>Utilizes user-centered research methodologies and strategies to architect the design and facilitate the development of usable, effective, accessible IT applications, systems, and services.</t>
  </si>
  <si>
    <t>Bachelor’s degree and 5 years of relevant experience</t>
  </si>
  <si>
    <t>2340</t>
  </si>
  <si>
    <t>Computer Operations Specialist I</t>
  </si>
  <si>
    <t>Computer Operations</t>
  </si>
  <si>
    <t xml:space="preserve">Provides administration duties, monitoring and optimizing of computers, servers and equipment rooms. </t>
  </si>
  <si>
    <t>2341</t>
  </si>
  <si>
    <t>Computer Operations Specialist II</t>
  </si>
  <si>
    <t>2342</t>
  </si>
  <si>
    <t>Computer Operations Specialist III</t>
  </si>
  <si>
    <t>2343</t>
  </si>
  <si>
    <t>Computer Operator I</t>
  </si>
  <si>
    <t>2344</t>
  </si>
  <si>
    <t>Computer Operator II</t>
  </si>
  <si>
    <t>2348</t>
  </si>
  <si>
    <t>Computer Operator III</t>
  </si>
  <si>
    <t>3995</t>
  </si>
  <si>
    <t>Construction Project Assistant</t>
  </si>
  <si>
    <t>Construction Project Coordinator I</t>
  </si>
  <si>
    <t>Continuing Education Coordinator</t>
  </si>
  <si>
    <t>Continuing Education</t>
  </si>
  <si>
    <t>Designs, promotes, administers, and supports programs that foster ongoing adult learning and educational competencies. Researches and assesses educational needs and interests for targeted audiences. May also deliver content, programs, materials, technology, and learning approaches accordingly.</t>
  </si>
  <si>
    <t>Contracts and Grants Accountant I</t>
  </si>
  <si>
    <t>Grants Accounting</t>
  </si>
  <si>
    <t xml:space="preserve">Handle the fiscal activities relating to a contract or grant account for assigned units throughout the award cycle. This includes all invoicing and financial reporting to the sponsor and closeout activities.  </t>
  </si>
  <si>
    <t>Contracts and Grants Accountant II</t>
  </si>
  <si>
    <t>Contracts and Grants Accountant III</t>
  </si>
  <si>
    <t>Contracts and Grants Specialist I</t>
  </si>
  <si>
    <t>Contracts and Grants Specialist II</t>
  </si>
  <si>
    <t>Contracts and Grants Specialist III</t>
  </si>
  <si>
    <t>Contracts and Grants Specialist IV</t>
  </si>
  <si>
    <t>2034</t>
  </si>
  <si>
    <t>Contracts and Real Estate Specialist I</t>
  </si>
  <si>
    <t>Property/Building Management</t>
  </si>
  <si>
    <t>Plans, coordinates, manages, and/or supervises buildings, centers, or facilities. Typically includes facility scheduling and coordination of maintenance activities. Also prepares annual budget, manages related accounts, monitors and reports on expenditures.</t>
  </si>
  <si>
    <t>2035</t>
  </si>
  <si>
    <t>Contracts and Real Estate Specialist II</t>
  </si>
  <si>
    <t>Contracts Officer I</t>
  </si>
  <si>
    <t>Contracts Officer II</t>
  </si>
  <si>
    <t>Contracts Officer III</t>
  </si>
  <si>
    <t>1875</t>
  </si>
  <si>
    <t>Controller</t>
  </si>
  <si>
    <t>Bachelor's or Master's degree and 8+ years of relevant experience and 4+ years of leadership experience</t>
  </si>
  <si>
    <t>4065</t>
  </si>
  <si>
    <t>Building Automation Systems Analyst I</t>
  </si>
  <si>
    <t>4066</t>
  </si>
  <si>
    <t>Building Automation Systems Analyst II</t>
  </si>
  <si>
    <t>Building Automation Systems Analyst III</t>
  </si>
  <si>
    <t>High School Diploma or Equivalent and 6+ years of relevant experience</t>
  </si>
  <si>
    <t>Controls Specialist I</t>
  </si>
  <si>
    <t>Controls Specialist II</t>
  </si>
  <si>
    <t>Controls Specialist III</t>
  </si>
  <si>
    <t>1807</t>
  </si>
  <si>
    <t>COO, Research Foundation</t>
  </si>
  <si>
    <t>Bachelor's or Master's degree and 8+ years of relevant experience including 3+ years leadership experience.</t>
  </si>
  <si>
    <t>Copywriter</t>
  </si>
  <si>
    <t>Credentialing Assistant</t>
  </si>
  <si>
    <t>Custodial Specialist I</t>
  </si>
  <si>
    <t>Custodial Services</t>
  </si>
  <si>
    <t>Responsible for cleaning and housekeeping of buildings and/or exterior areas.  May involve trash and recycling removal and meeting room set-up.</t>
  </si>
  <si>
    <t>Completion of 9th grade</t>
  </si>
  <si>
    <t>Custodial Specialist II</t>
  </si>
  <si>
    <t>Completion of 9th grade and 2+ years of relevant experience</t>
  </si>
  <si>
    <t>Custodial Specialist III</t>
  </si>
  <si>
    <t>Completion of 9th grade and 4+ years of relevant experience</t>
  </si>
  <si>
    <t>3175</t>
  </si>
  <si>
    <t>Customer Care Coordinator I</t>
  </si>
  <si>
    <t>3176</t>
  </si>
  <si>
    <t>Customer Care Manager</t>
  </si>
  <si>
    <t>2409</t>
  </si>
  <si>
    <t>Cyber Risk and Compliance Program Manager</t>
  </si>
  <si>
    <t>Data Analyst I</t>
  </si>
  <si>
    <t>2410</t>
  </si>
  <si>
    <t>Data Security Analyst II</t>
  </si>
  <si>
    <t>Database Administrator I</t>
  </si>
  <si>
    <t>Database Administrator II</t>
  </si>
  <si>
    <t>Database Engineer</t>
  </si>
  <si>
    <t>Dental Assistant I</t>
  </si>
  <si>
    <t xml:space="preserve">Dental Assistant II </t>
  </si>
  <si>
    <t>Dental Hygienist</t>
  </si>
  <si>
    <t>Licensed as a dental hygienist in accordance with Chapter 466, Florida Statutes</t>
  </si>
  <si>
    <t>2229</t>
  </si>
  <si>
    <t>Dentist</t>
  </si>
  <si>
    <t xml:space="preserve"> Graduation from an approved school of dentistry, and licensed as a dentist by the State of Florida Board of Dentistry</t>
  </si>
  <si>
    <t>2120</t>
  </si>
  <si>
    <t>Deputy ADA Coordinator</t>
  </si>
  <si>
    <t>1265</t>
  </si>
  <si>
    <t>Deputy Chief Audit Executive</t>
  </si>
  <si>
    <t xml:space="preserve">Bachelor's or Master's degree and 6+ years of relevant experience with at least 2+ years of leadership experience.   The appropriate area of specialization must be in accordance with Section 20.055 (4), Florida Statutes. Must possess a Certified Public Accountant or a Certified Internal Auditor certificate. </t>
  </si>
  <si>
    <t>Deputy Chief Information Security Officer</t>
  </si>
  <si>
    <t>Bachelor's or Master's degree and 10+ years relevant experience with at least 5+ years of leadership</t>
  </si>
  <si>
    <t>Deputy Chief of Police</t>
  </si>
  <si>
    <t>Master's degree and six years of relevant experience; or a bachelor's degree and eight years.  Must be Licensed LEO in Florida</t>
  </si>
  <si>
    <t>Deputy Chief of Staff for External and Community Relations</t>
  </si>
  <si>
    <t>Chief of Staff</t>
  </si>
  <si>
    <t>2558</t>
  </si>
  <si>
    <t>Deputy General Counsel</t>
  </si>
  <si>
    <t>Law degree (L.L.B or J.D.) and 6+ years of experience as an attorney. Must be a member of the Florida Bar or become a member within twelve months of employment</t>
  </si>
  <si>
    <t>Deputy Ombuds Officer</t>
  </si>
  <si>
    <t>Ombuds</t>
  </si>
  <si>
    <t>Provides impartial, informal, independent, and confidential conflict resolution services to faculty, staff, and students.</t>
  </si>
  <si>
    <t>2115</t>
  </si>
  <si>
    <t>Deputy Title IX Coordinator</t>
  </si>
  <si>
    <t>Design Engineer I</t>
  </si>
  <si>
    <t>2479</t>
  </si>
  <si>
    <t>Design Engineer II</t>
  </si>
  <si>
    <t>2481</t>
  </si>
  <si>
    <t>Design Engineer III</t>
  </si>
  <si>
    <t>Development Director I</t>
  </si>
  <si>
    <t>Development Director II</t>
  </si>
  <si>
    <t>Development Director III</t>
  </si>
  <si>
    <t>Development Director IV</t>
  </si>
  <si>
    <t>1562</t>
  </si>
  <si>
    <t>Digital Marketing Specialist</t>
  </si>
  <si>
    <t>Digital Production Technician</t>
  </si>
  <si>
    <t>3266</t>
  </si>
  <si>
    <t>Director Athletics Compliance</t>
  </si>
  <si>
    <t xml:space="preserve">Master's degree in an appropriate area of specialization and 2+ years of relevant experience; or a bachelor's degree in an appropriate area of specialization and 4+ years of relevant experience. </t>
  </si>
  <si>
    <t>Director International Collaboration and Export Control</t>
  </si>
  <si>
    <t>Director, Academic Advising</t>
  </si>
  <si>
    <t>Master's degree and 8+ years of relevant experience, including 3+ years of leadership experience, or Doctoral degree and 6+ years, including 2+ years of leadership experience</t>
  </si>
  <si>
    <t>Director, Academic Compliance</t>
  </si>
  <si>
    <t>Director, Academic Personnel</t>
  </si>
  <si>
    <t>Director, Academic Program</t>
  </si>
  <si>
    <t>Director, Academic Success Coach</t>
  </si>
  <si>
    <t>Director, Academic Support Services</t>
  </si>
  <si>
    <t>Director, Access and Student Support</t>
  </si>
  <si>
    <t>Director, Accessibility Services</t>
  </si>
  <si>
    <t>1901</t>
  </si>
  <si>
    <t xml:space="preserve">Director, Accounting  </t>
  </si>
  <si>
    <t>Taxation</t>
  </si>
  <si>
    <t>Performs duties that are involved with accounting methods focused on tax accounting. Analyzes tax laws by the Internal Revenue Code and reviews compliance for the departments and the University.</t>
  </si>
  <si>
    <t>1840</t>
  </si>
  <si>
    <t>Director, Accounting and Budget</t>
  </si>
  <si>
    <t>Director, Administrative Services COM</t>
  </si>
  <si>
    <t>Director, Admissions</t>
  </si>
  <si>
    <t>Director, Advancement Services</t>
  </si>
  <si>
    <t>Director, Alumni Engagement</t>
  </si>
  <si>
    <t>Director, Anatomical Facilities</t>
  </si>
  <si>
    <t xml:space="preserve">Director, Annual Giving </t>
  </si>
  <si>
    <t>Director, Arboretum and Sustainability</t>
  </si>
  <si>
    <t>Bachelor's or Master's degree and 8+ years of relevant experience, including 3+ years of leadership experience.</t>
  </si>
  <si>
    <t xml:space="preserve">Director, Athletic Advising and Academic Services Director Athletics Compliance </t>
  </si>
  <si>
    <t>Director, Auxiliary Services II</t>
  </si>
  <si>
    <t>1445</t>
  </si>
  <si>
    <t>Director, Auxiliary Services</t>
  </si>
  <si>
    <t>Director, Benefit and Leave Administration</t>
  </si>
  <si>
    <t>Director, Business Development I</t>
  </si>
  <si>
    <t xml:space="preserve">Director, Business Development II  </t>
  </si>
  <si>
    <t>Director, Business Development III</t>
  </si>
  <si>
    <t>1865</t>
  </si>
  <si>
    <t>Director, Business Operations</t>
  </si>
  <si>
    <t>Director, Campus Recreation &amp; Wellness</t>
  </si>
  <si>
    <t>Director, Center for Autism &amp; Related Disabilities</t>
  </si>
  <si>
    <t>4037</t>
  </si>
  <si>
    <t>Business Process Improvement Specialist III</t>
  </si>
  <si>
    <t>4033</t>
  </si>
  <si>
    <t>Business Process Improvement Specialist II</t>
  </si>
  <si>
    <t>Bachelor’s degree and 2+ years of relevant experience; or High School Diploma (or equivalent) and 6+ years of relevant work experience in lieu 
of degree</t>
  </si>
  <si>
    <t>4026</t>
  </si>
  <si>
    <t>Change Management Specialist IV</t>
  </si>
  <si>
    <t>Bachelor’s degree and 5+ years of relevant experience; or High School Diploma (or equivalent) and 9+ years of relevant work experience in lieu 
of degree</t>
  </si>
  <si>
    <t>Change Management Specialist III</t>
  </si>
  <si>
    <t>Change Management Specialist II</t>
  </si>
  <si>
    <t>4023</t>
  </si>
  <si>
    <t>Change Management Specialist I</t>
  </si>
  <si>
    <t>Bachelor’s degree and 0+ years of relevant experience; or High School Diploma (or equivalent) and 4+ years of relevant work experience in lieu 
of degree</t>
  </si>
  <si>
    <t>1387</t>
  </si>
  <si>
    <t>Director, Change Management</t>
  </si>
  <si>
    <t>Bachelor’s degree and 8 years of relevant experience including 3+ years of leadership experience; or High School Diploma (or equivalent) and 
12 years of relevant work experience in lieu of degree including 3+ years of leadership experience</t>
  </si>
  <si>
    <t>Director, Civil Discourse and Engagement</t>
  </si>
  <si>
    <t>Director, Clinic Operations II</t>
  </si>
  <si>
    <t>Director, Clinical Skills and Simulation Center</t>
  </si>
  <si>
    <t>Director, COM Financial Aid</t>
  </si>
  <si>
    <t>1545</t>
  </si>
  <si>
    <t>Director, Communications I</t>
  </si>
  <si>
    <t>Director, Communications II</t>
  </si>
  <si>
    <t>Bachelor's or Master's degree and 9+ years of relevant experience, including 4+ years of leadership experience.</t>
  </si>
  <si>
    <t>Director, Communications III</t>
  </si>
  <si>
    <t>Bachelor's or Master's degree and 10+ years of relevant experience, including 5+ years of leadership experience.</t>
  </si>
  <si>
    <t>4092</t>
  </si>
  <si>
    <t>Compensation Analyst I</t>
  </si>
  <si>
    <t>Bachelor’s degree or equivalent and 0+ years of relevant experience or an equivalent combination of related education and experience.</t>
  </si>
  <si>
    <t>Senior Director, Compensation Strategy, HR Data Analytics, and System Management</t>
  </si>
  <si>
    <t>Bachelor's degree in Business Management or related field, along with 8+ years of relevant and progressive work experience leading Classification and Compensation programs, and 3+ years of supervisory experience leading a team of professionals.</t>
  </si>
  <si>
    <t>1273</t>
  </si>
  <si>
    <t>Director, Compliance and Ethics</t>
  </si>
  <si>
    <t>Director, Content Strategy</t>
  </si>
  <si>
    <t>1230</t>
  </si>
  <si>
    <t>Director, Continuing Education</t>
  </si>
  <si>
    <t>Director, Creative Marketing</t>
  </si>
  <si>
    <t>Director, Creative School for Children</t>
  </si>
  <si>
    <t>Director, Customer Relations</t>
  </si>
  <si>
    <t>Director, Data Analytics and Strategy</t>
  </si>
  <si>
    <t xml:space="preserve">Enterprise Analytics </t>
  </si>
  <si>
    <t>Bachelor’s degree and 8 years of relevant experience including 3+ years of leadership experience; or High School Diploma (or equivalent) and 12 years of relevant work experience in lieu of degree including 3+ years of leadership experience</t>
  </si>
  <si>
    <t>1238</t>
  </si>
  <si>
    <t>Director, Data and Success Initiatives</t>
  </si>
  <si>
    <t>3229</t>
  </si>
  <si>
    <t>Director, Data Systems &amp; Digital Transformation</t>
  </si>
  <si>
    <t>Director, Donor Relations</t>
  </si>
  <si>
    <t>Provides stewardship to significant gifts. Works with development officers on individualized acknowledgements and recognition activities. Develops and implements special events that support  fundraising programs; provide strategic planning and oversight of events for internal and external audiences</t>
  </si>
  <si>
    <t>Director, Emergency Management</t>
  </si>
  <si>
    <t>Emergency Management</t>
  </si>
  <si>
    <t>Develops and executes emergency preparedness programs/plans, ensuring compliance with federal, state, and institutional requirements. Provides education and training to individuals and departments.</t>
  </si>
  <si>
    <t>Director, Employee Relations and HR Compliance</t>
  </si>
  <si>
    <t>Director, Energy and Utilities I</t>
  </si>
  <si>
    <t>Director, Energy and Utilities II</t>
  </si>
  <si>
    <t>Bachelor's or Master's degree and 9+ years of relevant experience, including 4+ years of leadership experience</t>
  </si>
  <si>
    <t>Director, Enrollment Services - Downtown</t>
  </si>
  <si>
    <t>Associate Director, Enterprise Applications</t>
  </si>
  <si>
    <t>Bachelor’s degree and 6 years of relevant experience with at least 2+ years of leadership experience; or High School Diploma (or equivalent) 
and 10 with at least 2+ years of leadership experience</t>
  </si>
  <si>
    <t>2382</t>
  </si>
  <si>
    <t>Director, Enterprise Applications</t>
  </si>
  <si>
    <t>Senior Director, Enterprise Infrastructure</t>
  </si>
  <si>
    <t>Bachelor’s degree and 9 years of relevant experience including 4+ years of leadership experience; or High School Diploma (or equivalent) and 13 years of relevant work experience in lieu of degree including 4+ years of leadership experience</t>
  </si>
  <si>
    <t>2381</t>
  </si>
  <si>
    <t>Director, Enterprise Infrastructure</t>
  </si>
  <si>
    <t>1283</t>
  </si>
  <si>
    <t>Director, Enterprise Risk and Insurance Management</t>
  </si>
  <si>
    <t>Risk Management</t>
  </si>
  <si>
    <t>Supports university staff, faculty, and students in the safety of laboratories, facilities, equipment, etc., by ensuring compliance with safety/health regulations through inspection, testing, consultation, coaching, training, recommendation, and other methods.</t>
  </si>
  <si>
    <t>Assistant Vice President, Enterprise Risk and Resilience</t>
  </si>
  <si>
    <t>Bachelor's or Master’s Degree and 10+ years of relevant work experience with at least 5+ years of leadership experience</t>
  </si>
  <si>
    <t>Director, Environmental Health and Safety</t>
  </si>
  <si>
    <t>2119</t>
  </si>
  <si>
    <t>Director, Equal Employment Opportunity</t>
  </si>
  <si>
    <t>Director, ERP Systems</t>
  </si>
  <si>
    <t>Director, Exchange</t>
  </si>
  <si>
    <t>1591</t>
  </si>
  <si>
    <t>Director, External Affairs</t>
  </si>
  <si>
    <t>Director, Facilities Maintenance</t>
  </si>
  <si>
    <t>Bachelor’s or Master’s degree and 8+ years of relevant experience, including 3+ years of leadership experience. Additional experience may substitute an equivalent rate lieu of degree.</t>
  </si>
  <si>
    <t>Director, Facilities Maintenance II</t>
  </si>
  <si>
    <t>1948</t>
  </si>
  <si>
    <t>Director, Facilities Management</t>
  </si>
  <si>
    <t>3116</t>
  </si>
  <si>
    <t>Director, Facilities Operations Housing I</t>
  </si>
  <si>
    <t>3438</t>
  </si>
  <si>
    <t>Director, Facilities Operations Housing II</t>
  </si>
  <si>
    <t>1949</t>
  </si>
  <si>
    <t>Director, Facilities Planning I</t>
  </si>
  <si>
    <t>Director, Facilities Planning II</t>
  </si>
  <si>
    <t>Director, Faculty Development</t>
  </si>
  <si>
    <t>1257</t>
  </si>
  <si>
    <t>Director, Faculty Excellence</t>
  </si>
  <si>
    <t>1806</t>
  </si>
  <si>
    <t>Director, Finance and Accounting</t>
  </si>
  <si>
    <t>1870</t>
  </si>
  <si>
    <t>Director, Financial Planning and Analysis</t>
  </si>
  <si>
    <t>Director, First Year Experience</t>
  </si>
  <si>
    <t>Director, General Counsel's Office</t>
  </si>
  <si>
    <t>Director, Graduate Affairs</t>
  </si>
  <si>
    <t>1215</t>
  </si>
  <si>
    <t>Director, Graduate Student Services</t>
  </si>
  <si>
    <t>1659</t>
  </si>
  <si>
    <t>Director, Health Informatics</t>
  </si>
  <si>
    <t>Director, Healthcare Operations</t>
  </si>
  <si>
    <t>Director, Housekeeping</t>
  </si>
  <si>
    <t>2758</t>
  </si>
  <si>
    <t>Director, Housing &amp; Residence Life</t>
  </si>
  <si>
    <t>Director, Housing Administration &amp; Finance</t>
  </si>
  <si>
    <t xml:space="preserve">Director, Human Resources I </t>
  </si>
  <si>
    <t>Human Resources Generalist</t>
  </si>
  <si>
    <t>Serves as a liaison between the University Human Resources office and assigned units. Provides interpretation and advice on HR policies and procedures. Assists with the recruitment and selection of employees, employee relations, general compensation questions, and performance management.</t>
  </si>
  <si>
    <t>Bachelor's or Master's degree and 5+ years of relevant experience, including 2+ years of leadership experience</t>
  </si>
  <si>
    <t>Bachelor's or Master's degree and 6+ years of relevant experience, including 3+ years of leadership experience</t>
  </si>
  <si>
    <t>Director, Human Resources III</t>
  </si>
  <si>
    <t>4082</t>
  </si>
  <si>
    <t>Director, Human Resources Partnership &amp; Strategy</t>
  </si>
  <si>
    <t>Director, Information Security</t>
  </si>
  <si>
    <t>Information Security</t>
  </si>
  <si>
    <t>Provides services to protect dissemination of data, network integrity, and electronic products. Develops, trains, implements strategies to protect system fidelity and optimization. Monitors and manages information integrity; responds to security threats.</t>
  </si>
  <si>
    <t>Director, Information Technology Services</t>
  </si>
  <si>
    <t>1245</t>
  </si>
  <si>
    <t>Director, Institutional Knowledge Management</t>
  </si>
  <si>
    <t xml:space="preserve">Director, Instructional Technology </t>
  </si>
  <si>
    <t>Director, International Education</t>
  </si>
  <si>
    <t>Director, International Student Services</t>
  </si>
  <si>
    <t>2439</t>
  </si>
  <si>
    <t>Director, IT Program Management</t>
  </si>
  <si>
    <t>4010</t>
  </si>
  <si>
    <t>Director, IT Projects and Operations</t>
  </si>
  <si>
    <t>2413</t>
  </si>
  <si>
    <t xml:space="preserve">Director, IT Support and Vendor Management </t>
  </si>
  <si>
    <t>Director, kNEXT</t>
  </si>
  <si>
    <t>Director, Knowledge Management</t>
  </si>
  <si>
    <t>Director, Labor Relations</t>
  </si>
  <si>
    <t>Director, Landscape Natural Resources</t>
  </si>
  <si>
    <t>2810</t>
  </si>
  <si>
    <t>Director, LEAD Scholars Academy</t>
  </si>
  <si>
    <t>Director, Learning Resources</t>
  </si>
  <si>
    <t>Director, Marketing Communications I</t>
  </si>
  <si>
    <t>Director, Marketing Communications II</t>
  </si>
  <si>
    <t>Director, Marketing Communications III</t>
  </si>
  <si>
    <t>Director, Meetings and Events</t>
  </si>
  <si>
    <t>2510</t>
  </si>
  <si>
    <t>Director, Network and Telecommunications</t>
  </si>
  <si>
    <t>Director, Online Services</t>
  </si>
  <si>
    <t>Director, Operational Excellence and Assessment</t>
  </si>
  <si>
    <t>1229</t>
  </si>
  <si>
    <t>Director, Operations and Adult Education Initiatives</t>
  </si>
  <si>
    <t>Director, Parking and Transportation II</t>
  </si>
  <si>
    <t>Transportation and Parking</t>
  </si>
  <si>
    <t xml:space="preserve">Monitors campus transportation and parking activities and compliance with established policies. Responsible for overseeing permit parking, parking enforcement, event transportation, business transportation, campus transit service, safety and training, and facility and operations maintenance. </t>
  </si>
  <si>
    <t>1491</t>
  </si>
  <si>
    <t>Director, Parking and Transportation</t>
  </si>
  <si>
    <t>Director, Payroll</t>
  </si>
  <si>
    <t>Payroll</t>
  </si>
  <si>
    <t>Responsible for all payroll processing activities, including regular and overtime pay processing, employee and employer contributions/withholdings, annual leave and sick time accruals, and payroll taxes.</t>
  </si>
  <si>
    <t>Director, Privacy Compliance</t>
  </si>
  <si>
    <t>1900</t>
  </si>
  <si>
    <t>Director, Procurement</t>
  </si>
  <si>
    <t>1442</t>
  </si>
  <si>
    <t>Director, Prospect Research</t>
  </si>
  <si>
    <t>Prospect Management</t>
  </si>
  <si>
    <t>Identifies new donor prospects through research providing biographical data with a focus on prospect identification and research, relationship management and data analytics.</t>
  </si>
  <si>
    <t>Director, Public Affairs</t>
  </si>
  <si>
    <t>1946</t>
  </si>
  <si>
    <t>Director, Quality Management</t>
  </si>
  <si>
    <t>3487</t>
  </si>
  <si>
    <t>Director, Contracts and Real Estate I</t>
  </si>
  <si>
    <t>Director, Contracts and Real Estate II</t>
  </si>
  <si>
    <t>2027</t>
  </si>
  <si>
    <t>Director, Real Estate Property Management</t>
  </si>
  <si>
    <t>3318</t>
  </si>
  <si>
    <t>Director, Reliability and Logistics Operations</t>
  </si>
  <si>
    <t>Director, Research Administration Systems and Business Services</t>
  </si>
  <si>
    <t>Director, Research Development</t>
  </si>
  <si>
    <t>Director, Research Programs</t>
  </si>
  <si>
    <t>Director, Research Technology</t>
  </si>
  <si>
    <t>Director, Resource Management</t>
  </si>
  <si>
    <t>Director, Security Management</t>
  </si>
  <si>
    <t>Security Management</t>
  </si>
  <si>
    <t xml:space="preserve">Provides security management services for the campus and its community. </t>
  </si>
  <si>
    <t>Director, Space Utilization</t>
  </si>
  <si>
    <t>Space Utilization</t>
  </si>
  <si>
    <t xml:space="preserve">Involves duties relating to the strategic planning and effective use of university facilities.  </t>
  </si>
  <si>
    <t>3475</t>
  </si>
  <si>
    <t>Director, Space Utilization II</t>
  </si>
  <si>
    <t>Bachelor's or Master's degree and 9+ years of relevant experience, including 3+ years of leadership experience</t>
  </si>
  <si>
    <t>Director, Specialty Research</t>
  </si>
  <si>
    <t>Director, Sponsored Programs</t>
  </si>
  <si>
    <t>Director, Student Coaching</t>
  </si>
  <si>
    <t>2790</t>
  </si>
  <si>
    <t>Director, Student Conduct</t>
  </si>
  <si>
    <t>Director, Student Resources</t>
  </si>
  <si>
    <t>2823</t>
  </si>
  <si>
    <t>Director, Student Success Services</t>
  </si>
  <si>
    <t>2814</t>
  </si>
  <si>
    <t>Director, Student Union</t>
  </si>
  <si>
    <t>1957</t>
  </si>
  <si>
    <t>Director, Sustainability</t>
  </si>
  <si>
    <t>Sustainability/Recycling</t>
  </si>
  <si>
    <t>Responsible for developing and implementing sustainability plans at the University by assessing current initiatives, implementing improvements, and determining resource allocations.</t>
  </si>
  <si>
    <t>3120</t>
  </si>
  <si>
    <t>Director, Talent Acquisition</t>
  </si>
  <si>
    <t>Director, Technology Transfer</t>
  </si>
  <si>
    <t>1309</t>
  </si>
  <si>
    <t>Director, Transfer &amp; Transition Services</t>
  </si>
  <si>
    <t>Director, TRiO Programs</t>
  </si>
  <si>
    <t>1619</t>
  </si>
  <si>
    <t>Director, TV &amp; Radio Productions</t>
  </si>
  <si>
    <t>Director, TV/Radio Operations &amp; Engineering</t>
  </si>
  <si>
    <t>2297</t>
  </si>
  <si>
    <t>Director, UCF Abroad</t>
  </si>
  <si>
    <t>Director, University Admissions</t>
  </si>
  <si>
    <t>1836</t>
  </si>
  <si>
    <t>Director, University Budgets</t>
  </si>
  <si>
    <t>Director, University Counseling Center</t>
  </si>
  <si>
    <t>A doctorate in clinical or counseling psychology from an APA (American Psychological Association) accredited program, completion of an APA-accredited internship and have a minimum of 6 years of College Counseling Center or related experience.  Must possess a current clinical license in their current state jurisdiction of practice. Must be license eligible in Florida at time of hire, be licensed by the State of Florida within 6 months of hire date, and must maintain license.</t>
  </si>
  <si>
    <t>Director, Victim Services</t>
  </si>
  <si>
    <t>Director, Web Development and Digital Strategy II</t>
  </si>
  <si>
    <t>Web Services</t>
  </si>
  <si>
    <t>Bachelor’s degree and 8+ years of relevant experience including 6+ years of leadership experience; or an equivalent combination of 
related education and experience</t>
  </si>
  <si>
    <t>Director, Web Development and Digital Strategy I</t>
  </si>
  <si>
    <t>1618</t>
  </si>
  <si>
    <t>Director, WUCF FM</t>
  </si>
  <si>
    <t>Dispatcher III</t>
  </si>
  <si>
    <t>High School Diploma and 2+ years of relevant experience as a Law Enforcement Dispatcher 
Successful completion of the Association of Public-Safety Communications Officials-International (APCO) Communications Training Officer Certification Course within 6 months of reclassification or currently possess a valid certification
*Dispatcher III is an internal promotional position and not meant to be posted.</t>
  </si>
  <si>
    <t>Dispatcher IV</t>
  </si>
  <si>
    <t>Safety Dispatch</t>
  </si>
  <si>
    <t xml:space="preserve">Responds to 911 and non-emergency calls for police, fire and security services. Dispatches appropriate personnel and equipment as situations require. Monitors security alarms and closed circuit video surveillance. </t>
  </si>
  <si>
    <t>High School Diploma and 4+ years of experience as a certified Law Enforcement dispatcher with 1+ years of leadership experience or 3+ continuous years as a UCF Police dispatcher
Must receive National Crime Information Center (NCIC)/Florida Crime Information Center (FCIC) certifications provided by UCF Police within six months of employment.
Successful completion of Association of Public-Safety Communications Officials-
International (APCO) Communications training Officer Certification Course or receive within six (6) months from date of hire. Certification must be maintained once completed.
Successful completion of an appropriate 9-1-1 emergency dispatcher training that meets the requirements of current Department of Health Public Safety Telecommunicator course provided by UCF Police must be obtained within the first 6-months of employment. Certification must be maintained once complete.</t>
  </si>
  <si>
    <t>1715</t>
  </si>
  <si>
    <t>Dispatcher l</t>
  </si>
  <si>
    <t>High School Diploma or Equivalent and 0+ years of relevant experience, education, and/or training. 
Must receive National Crime Information Center (NCIC) and Florida Crime Information Center (FCIC) certifications provided by UCF Police within six months.
Successful completion of an appropriate 9-1-1 emergency dispatcher training that meets the requirements of current Department of Health Public Safety Telecommunicator course provided by UCF Police must be obtained within the first 6-months of employment. Certification must be maintained once complete.</t>
  </si>
  <si>
    <t>Dispatcher ll</t>
  </si>
  <si>
    <t>High School Diploma and 2+ years of relevant dispatch experience or completion of training and probation as a UCF Law Enforcement Dispatcher.
Must receive National Crime Information Center (NCIC)/Florida Crime Information Center (FCIC) certifications provided by UCF Police within six months of employment.
Successful completion of an appropriate 9-1-1 emergency dispatcher training that meets the requirements of current Department of Health Public Safety Telecommunicator course provided by UCF Police must be obtained within the first 6-months of employment. Certification must be maintained once complete.</t>
  </si>
  <si>
    <t>1431</t>
  </si>
  <si>
    <t>Donor Information Specialist</t>
  </si>
  <si>
    <t>Donor Relations Coordinator</t>
  </si>
  <si>
    <t>1608</t>
  </si>
  <si>
    <t>Education Coordinator</t>
  </si>
  <si>
    <t>High School Diploma or Equivalent and 6+ years of relevant experience or a Bachelor's degree and 2+ years of relevant experience</t>
  </si>
  <si>
    <t>2122</t>
  </si>
  <si>
    <t>EEO &amp; Search Compliance Manager</t>
  </si>
  <si>
    <t>2121</t>
  </si>
  <si>
    <t>EEO &amp; Search Compliance Specialist</t>
  </si>
  <si>
    <t>3121</t>
  </si>
  <si>
    <t>Electrical Engineer I</t>
  </si>
  <si>
    <t>Bachelor's or Master's degree from an accredited institution in Electrical
Engineering and 2+ years of relevant experience. Licensed in a state of
United states as a Professional Engineer. Must be licensed in the state of
Florida as a Professional Engineer within one year of hire.</t>
  </si>
  <si>
    <t>3340</t>
  </si>
  <si>
    <t>Electrical Engineer II</t>
  </si>
  <si>
    <t>Bachelor's or Master's degree from an accredited institution in Electrical Engineering and 4+ years of relevant experience. Licensed in a state of United states as a Professional Engineer. Must be licensed in the state of Florida as a Professional Engineer within one year of hire.</t>
  </si>
  <si>
    <t>Electrician I</t>
  </si>
  <si>
    <t xml:space="preserve">Completion of an approved electrician apprenticeship program; or a high school diploma and 2+ years of appropriate experience. Appropriate vocational or technical training may substitute at an equivalent rate for the required experience.  </t>
  </si>
  <si>
    <t>Electrician II</t>
  </si>
  <si>
    <t>Licensed as an electrician in the State of Florida and 3+ years of relevant experience. For applicants who hold a license in another state (Georgia, North Carolina, or California) which has reciprocity with the State of Florida, they will need to apply to the Department of Business and Professional Regulation to get their license approved as a Florida equivalent license. For those applicants who hold a license in a state in which Florida does not have reciprocity, they will have six months to take the examination.</t>
  </si>
  <si>
    <t>Electrician III</t>
  </si>
  <si>
    <t>Licensed as an electrician in the State of Florida and 5+ years of relevant experience. For applicants who hold a license in another state (Georgia, North Carolina, or California) which has reciprocity with the State of Florida, they will need to apply to the Department of Business and Professional Regulation to get their license approved as a Florida equivalent license. For those applicants who hold a license in a state in which Florida does not have reciprocity, they will have six months to take the examination.</t>
  </si>
  <si>
    <t>Electronic Health Records Consultant</t>
  </si>
  <si>
    <t>Emergency Management Coordinator I</t>
  </si>
  <si>
    <t>Emergency Management Coordinator II</t>
  </si>
  <si>
    <t>2129</t>
  </si>
  <si>
    <t>Employee Records Specialist II</t>
  </si>
  <si>
    <t>2131</t>
  </si>
  <si>
    <t>Employee Records Specialist III</t>
  </si>
  <si>
    <t>2124</t>
  </si>
  <si>
    <t>Employee Relations Specialist I</t>
  </si>
  <si>
    <t>2123</t>
  </si>
  <si>
    <t>Employee Relations Specialist II</t>
  </si>
  <si>
    <t>3382</t>
  </si>
  <si>
    <t>Energy Services Specialist I</t>
  </si>
  <si>
    <t xml:space="preserve">Plans, designs, manages and/or performs activities related to the maintenance, construction and/or installation of facilities, infrastructure and grounds.   Responsible for safe, efficient, reliable, and compliant operation of all water and power plant systems and equipment. </t>
  </si>
  <si>
    <t>Bachelor's or Master's degree and 2+ years relevant experience or combination of relevant comparable education and experience.</t>
  </si>
  <si>
    <t>Energy Services Specialist II</t>
  </si>
  <si>
    <t>Bachelor's or Master's degree and 4+ years relevant experience or combination of relevant comparable education and experience.</t>
  </si>
  <si>
    <t>Energy Services Specialist III</t>
  </si>
  <si>
    <t>Bachelor's or Master's degree and 6+ years relevant experience or combination of relevant comparable education and experience.</t>
  </si>
  <si>
    <t>Engineer I</t>
  </si>
  <si>
    <t>Engineer II</t>
  </si>
  <si>
    <t>3996</t>
  </si>
  <si>
    <t>Engineering Technician</t>
  </si>
  <si>
    <t>3391</t>
  </si>
  <si>
    <t>Enterprise Analytics Specialist I</t>
  </si>
  <si>
    <t>Enterprise Analytics Specialist II</t>
  </si>
  <si>
    <t>3393</t>
  </si>
  <si>
    <t>Enterprise Analytics Specialist III</t>
  </si>
  <si>
    <t>2371</t>
  </si>
  <si>
    <t>Enterprise Architect I</t>
  </si>
  <si>
    <t>2378</t>
  </si>
  <si>
    <t>Enterprise Architect II</t>
  </si>
  <si>
    <t>2384</t>
  </si>
  <si>
    <t>Enterprise Architect III</t>
  </si>
  <si>
    <t>Enterprise Architect IV</t>
  </si>
  <si>
    <t>3398</t>
  </si>
  <si>
    <t>Enterprise Data and BI Architect I</t>
  </si>
  <si>
    <t>Enterprise Data and BI Architect II</t>
  </si>
  <si>
    <t>3400</t>
  </si>
  <si>
    <t>Enterprise Data and BI Architect III</t>
  </si>
  <si>
    <t>3395</t>
  </si>
  <si>
    <t>Enterprise Data Scientist I</t>
  </si>
  <si>
    <t>Enterprise Data Scientist II</t>
  </si>
  <si>
    <t>3397</t>
  </si>
  <si>
    <t>Enterprise Data Scientist III</t>
  </si>
  <si>
    <t>Environmental Health and Safety Specialist</t>
  </si>
  <si>
    <t>Equal Employment Opportunity Investigator</t>
  </si>
  <si>
    <t>2114</t>
  </si>
  <si>
    <t>Equal Opportunity Program Coordinator</t>
  </si>
  <si>
    <t>2416</t>
  </si>
  <si>
    <t>ERP Strategist</t>
  </si>
  <si>
    <t>Event Coordinator</t>
  </si>
  <si>
    <t>Event Manager I</t>
  </si>
  <si>
    <t>Event Manager II</t>
  </si>
  <si>
    <t>2870</t>
  </si>
  <si>
    <t>VP, Executive Chief of Staff</t>
  </si>
  <si>
    <t xml:space="preserve">Provides Chief of Staff services to the university president. </t>
  </si>
  <si>
    <t>2636</t>
  </si>
  <si>
    <t>Export Control Analyst I</t>
  </si>
  <si>
    <t>Export Control</t>
  </si>
  <si>
    <t>Oversee the  export of certain commodities, information technologies, software and services regulated for reasons of national security, foreign policy, and competitive trade interests.</t>
  </si>
  <si>
    <t>Export Control Analyst II</t>
  </si>
  <si>
    <t>Mail Operations</t>
  </si>
  <si>
    <t>Involves the preparation, pickup, and delivery of incoming and outgoing domestic and international mail and packages for distribution, including sorting, classifying, weighing, calculating rates and recording recharge information, processing improperly addressed mail and answering mail related questions.</t>
  </si>
  <si>
    <t>3122</t>
  </si>
  <si>
    <t>Facilities Procurement Specialist I</t>
  </si>
  <si>
    <t>Facilities Project Manager I</t>
  </si>
  <si>
    <t>Facilities Project Manager II</t>
  </si>
  <si>
    <t>Facilities Project Manager III</t>
  </si>
  <si>
    <t>2597</t>
  </si>
  <si>
    <t>Facilities Skilled Trades Trainer I</t>
  </si>
  <si>
    <t>Training</t>
  </si>
  <si>
    <t>Bachelor’s degree and 0+ years of relevant experience; or High School Diploma (or equivalent) and 4 years of relevant work experience in lieu of degree</t>
  </si>
  <si>
    <t>3369</t>
  </si>
  <si>
    <t>Facilities Skilled Trades Trainer II</t>
  </si>
  <si>
    <t>Bachelor’s degree and 2+ years of relevant experience; or High School Diploma (or equivalent) and 6 years of relevant work experience in lieu of degree</t>
  </si>
  <si>
    <t>Facilities Specialist II</t>
  </si>
  <si>
    <t>Facilities Specialist III</t>
  </si>
  <si>
    <t>Facility Security Officer</t>
  </si>
  <si>
    <t>Family Case Coordinator</t>
  </si>
  <si>
    <t>Social Sciences</t>
  </si>
  <si>
    <t>Involves conducting or assisting with social sciences lab work and research.</t>
  </si>
  <si>
    <t>2728</t>
  </si>
  <si>
    <t>Family Case Manager</t>
  </si>
  <si>
    <t>Field Services Engineer I</t>
  </si>
  <si>
    <t>High School Diploma or Equivalent and 0+ years of experience</t>
  </si>
  <si>
    <t>Field Services Engineer II</t>
  </si>
  <si>
    <t>High School Diploma or Equivalent and 2+ years of experience</t>
  </si>
  <si>
    <t>Field Services Engineer III</t>
  </si>
  <si>
    <t>High School Diploma or Equivalent and 4+ years of experience</t>
  </si>
  <si>
    <t>Finance Manager/Budget Manager</t>
  </si>
  <si>
    <t>Bachelor's degree and 6+ years of relevant experience or
combination of relevant comparable education and experience.</t>
  </si>
  <si>
    <t>3284</t>
  </si>
  <si>
    <t>Finance Specialist I</t>
  </si>
  <si>
    <t>3285</t>
  </si>
  <si>
    <t>Finance Specialist II</t>
  </si>
  <si>
    <t xml:space="preserve">Bachelor's degree and 2+ years of relevant experience </t>
  </si>
  <si>
    <t>3286</t>
  </si>
  <si>
    <t>Finance Specialist III</t>
  </si>
  <si>
    <t>Bachelor's degree and 4+ years of relevant experience</t>
  </si>
  <si>
    <t xml:space="preserve">Finance/Budget Director I </t>
  </si>
  <si>
    <t>Bachelor's degree and 5+ years of relevant experience, including 2+ years of leadership experience</t>
  </si>
  <si>
    <t>Finance/Budget Director II</t>
  </si>
  <si>
    <t xml:space="preserve">Bachelor's degree and 6+ years of relevant experience with at least 3+ years of leadership experience running a shared service center.  </t>
  </si>
  <si>
    <t>Finance/Budget Director III</t>
  </si>
  <si>
    <t>Bachelor's degree and 8+ years of relevant experience, including 3+ years of leadership experience</t>
  </si>
  <si>
    <t>1775</t>
  </si>
  <si>
    <t>Financial Aid Coordinator III</t>
  </si>
  <si>
    <t>1864</t>
  </si>
  <si>
    <t>Financial Analyst I</t>
  </si>
  <si>
    <t>1867</t>
  </si>
  <si>
    <t>Financial Analyst II</t>
  </si>
  <si>
    <t>Financial Database Administrator</t>
  </si>
  <si>
    <t>Fire Alarm Technician</t>
  </si>
  <si>
    <t>Fire Safety/Prevention Specialist I</t>
  </si>
  <si>
    <t>Fire Safety</t>
  </si>
  <si>
    <t xml:space="preserve">Inspects and maintains fire detection and suppression systems in all university buildings. Conducts tests, inspects working areas, machinery, equipment, and working conditions to ensure compliance with occupational safety and health regulations. </t>
  </si>
  <si>
    <t>Fire Safety/Prevention Specialist II</t>
  </si>
  <si>
    <t>1694</t>
  </si>
  <si>
    <t>Fire Safety/Prevention Specialist III</t>
  </si>
  <si>
    <t>2008</t>
  </si>
  <si>
    <t>Fleet Manager</t>
  </si>
  <si>
    <t>Food and Beverage Specialist I</t>
  </si>
  <si>
    <t>Food and Beverage Specialist II</t>
  </si>
  <si>
    <t>Food and Beverage Specialist III</t>
  </si>
  <si>
    <t>1701</t>
  </si>
  <si>
    <t>Forensic Technician</t>
  </si>
  <si>
    <t>Foundation Board Director II</t>
  </si>
  <si>
    <t>Bachelor's or Master's degree and 6+ years of relevant experience.</t>
  </si>
  <si>
    <t>3329</t>
  </si>
  <si>
    <t>FSEC Training Specialist I</t>
  </si>
  <si>
    <t xml:space="preserve">Teaching a particular skill or type of behavior. </t>
  </si>
  <si>
    <t>Bachelor's or Master's degree and 0+ years of relevant experience. The UCF policy requires completion and passing of a physical exam for this position.</t>
  </si>
  <si>
    <t>3364</t>
  </si>
  <si>
    <t>FSEC Training Specialist II</t>
  </si>
  <si>
    <t>Bachelor's or Master's degree and 2+ years of relevant experience. The UCF policy requires completion and passing of a physical exam for this position.</t>
  </si>
  <si>
    <t>3351</t>
  </si>
  <si>
    <t>Generator Mechanic</t>
  </si>
  <si>
    <t>3124</t>
  </si>
  <si>
    <t>Geographic Information System Specialist I</t>
  </si>
  <si>
    <t>Utilities and Energy Management</t>
  </si>
  <si>
    <t>Geographic Information System Specialist II</t>
  </si>
  <si>
    <t>Geographic Information System Specialist III</t>
  </si>
  <si>
    <t>Gift Administration Specialist</t>
  </si>
  <si>
    <t>3295</t>
  </si>
  <si>
    <t>Gift Services Specialist I</t>
  </si>
  <si>
    <t>Gift Services Specialist II</t>
  </si>
  <si>
    <t>Gift Services Specialist III</t>
  </si>
  <si>
    <t>1588</t>
  </si>
  <si>
    <t>Government Resource Manager</t>
  </si>
  <si>
    <t>Graduate Admissions Coordinator I</t>
  </si>
  <si>
    <t>Graduate Admissions Coordinator II</t>
  </si>
  <si>
    <t>Graduate Admissions Specialist I</t>
  </si>
  <si>
    <t>Graduate Admissions Specialist II</t>
  </si>
  <si>
    <t>Graduate Funding Coordinator</t>
  </si>
  <si>
    <t>Graduate Medical Education Coordinator</t>
  </si>
  <si>
    <t>Graduate Student Services Coordinator</t>
  </si>
  <si>
    <t>Graphic Design</t>
  </si>
  <si>
    <t xml:space="preserve">Involves creating visual content to communicate messaging for communications and marketing purposes.   </t>
  </si>
  <si>
    <t>Graphic Design Specialist II</t>
  </si>
  <si>
    <t>Graphic Design Specialist III</t>
  </si>
  <si>
    <t>2799</t>
  </si>
  <si>
    <t>Greek Life Coordinator</t>
  </si>
  <si>
    <t>Health Care Technician</t>
  </si>
  <si>
    <t>Health Informatics Coordinator</t>
  </si>
  <si>
    <t>Bachelor's or Master's degree and 2+ years of experience</t>
  </si>
  <si>
    <t>Health Informatics Manager</t>
  </si>
  <si>
    <t>Health Operations Manager</t>
  </si>
  <si>
    <t>2251</t>
  </si>
  <si>
    <t>Health Research Technician</t>
  </si>
  <si>
    <t>2184</t>
  </si>
  <si>
    <t>Histotechnologist</t>
  </si>
  <si>
    <t xml:space="preserve">High School Diploma or Equivalent and 2+ years of relevant experience. Must be licensed in the State of Florida as a Medical Technologist. </t>
  </si>
  <si>
    <t>HR Data Analyst I</t>
  </si>
  <si>
    <t>Human Resources Support</t>
  </si>
  <si>
    <t>Serves as an internal service provider for generalized human resource functions.</t>
  </si>
  <si>
    <t>HR Data Analyst II</t>
  </si>
  <si>
    <t>2153</t>
  </si>
  <si>
    <t>HR Data Analyst III</t>
  </si>
  <si>
    <t>2154</t>
  </si>
  <si>
    <t>HR Data Supervisor</t>
  </si>
  <si>
    <t>4080</t>
  </si>
  <si>
    <t>HR Partnership &amp; Strategy Specialist I</t>
  </si>
  <si>
    <t>2132</t>
  </si>
  <si>
    <t>HRIS Analyst I</t>
  </si>
  <si>
    <t>HRIS Analyst II</t>
  </si>
  <si>
    <t>HRIS Analyst III</t>
  </si>
  <si>
    <t>Human Resources Coordinator I</t>
  </si>
  <si>
    <t>Human Resources Coordinator II</t>
  </si>
  <si>
    <t>Human Resources Coordinator III</t>
  </si>
  <si>
    <t>Human Resources Partner I</t>
  </si>
  <si>
    <t>Human Resources Partner II</t>
  </si>
  <si>
    <t>Human Resources Specialist I</t>
  </si>
  <si>
    <t xml:space="preserve"> High School Diploma or equivalent and 0+ years of relevant experience or combination of relevant comparable education and experience.</t>
  </si>
  <si>
    <t>Human Resources Specialist II</t>
  </si>
  <si>
    <t xml:space="preserve"> High School Diploma or equivalent and 2+ years of relevant experience or combination of relevant comparable education and experience.</t>
  </si>
  <si>
    <t>Human Resources Specialist III</t>
  </si>
  <si>
    <t xml:space="preserve"> High School Diploma or equivalent and 4+ years of relevant experience or combination of relevant comparable education and experience.</t>
  </si>
  <si>
    <t>HVAC Specialist I</t>
  </si>
  <si>
    <t>Completion of an approved apprenticeship program in heating, ventilation and/or air conditioning; or a high school diploma and 2 years of relevant experience</t>
  </si>
  <si>
    <t>HVAC Specialist II</t>
  </si>
  <si>
    <t>Completion of an approved apprenticeship program in heating, ventilation and/or air conditioning; or a high school diploma and 4 years of relevant experience</t>
  </si>
  <si>
    <t>HVAC Specialist III</t>
  </si>
  <si>
    <t>1687</t>
  </si>
  <si>
    <t>Industrial Engineer</t>
  </si>
  <si>
    <t>Bachelor's or Master's degree from an accredited institution in Industrial
Engineering and 2+ years of relevant experience. Licensed in a state of
United states as a Professional Engineer. Must be licensed in the state of
Florida as a Professional Engineer within one year of hire.</t>
  </si>
  <si>
    <t>Information Security Professional I</t>
  </si>
  <si>
    <t>Information Security Professional II</t>
  </si>
  <si>
    <t>3498</t>
  </si>
  <si>
    <t>Information Security Professional IV</t>
  </si>
  <si>
    <t>Information Security Professional III</t>
  </si>
  <si>
    <t>Information Technology Analyst I</t>
  </si>
  <si>
    <t>Information Technology Analyst II</t>
  </si>
  <si>
    <t>Information Technology Analyst III</t>
  </si>
  <si>
    <t xml:space="preserve">Information Technology Project Manager I </t>
  </si>
  <si>
    <t>Information Technology Project Manager II</t>
  </si>
  <si>
    <t>Information Technology Project Manager III</t>
  </si>
  <si>
    <t>Bachelor’s degree and 6 years of relevant experience; or High School Diploma (or equivalent) and 10 years of relevant experience</t>
  </si>
  <si>
    <t>Institutional Research Analyst I</t>
  </si>
  <si>
    <t>Institutional Research Analyst II</t>
  </si>
  <si>
    <t>Institutional Review Board Specialist I</t>
  </si>
  <si>
    <t>Institutional Review Board Specialist II</t>
  </si>
  <si>
    <t xml:space="preserve">Bachelor's or Master's degree and 3+ years of relevant experience </t>
  </si>
  <si>
    <t>Instructional Learning Designer</t>
  </si>
  <si>
    <t>Instructional Technology Specialist I</t>
  </si>
  <si>
    <t>Instructional Technology Specialist II</t>
  </si>
  <si>
    <t>Instructional Technology Specialist III</t>
  </si>
  <si>
    <t>Insurance Eligibility/Verification Specialist I</t>
  </si>
  <si>
    <t>Insurance Eligibility/Verification Specialist II</t>
  </si>
  <si>
    <t>Intellectual Property &amp; Licensing Specialist I</t>
  </si>
  <si>
    <t>Intellectual Property and Licensing Specialist II</t>
  </si>
  <si>
    <t>International Collaboration Analyst I</t>
  </si>
  <si>
    <t>3131</t>
  </si>
  <si>
    <t>International Collaboration Analyst II</t>
  </si>
  <si>
    <t>International Employment &amp; Taxation Coordinator</t>
  </si>
  <si>
    <t>3132</t>
  </si>
  <si>
    <t>International Employment and Records Coordinator I</t>
  </si>
  <si>
    <t>3133</t>
  </si>
  <si>
    <t>International Employment and Records Coordinator II</t>
  </si>
  <si>
    <t>2287</t>
  </si>
  <si>
    <t>International Employment Specialist</t>
  </si>
  <si>
    <t>International Partnerships Coordinator</t>
  </si>
  <si>
    <t>International Program Advisor</t>
  </si>
  <si>
    <t>International Recruitment Liaison</t>
  </si>
  <si>
    <t>International Admissions</t>
  </si>
  <si>
    <t>Guide and assist international students through the visa and immigration admissions process.</t>
  </si>
  <si>
    <t>1695</t>
  </si>
  <si>
    <t>International Safety and Security Coordinator</t>
  </si>
  <si>
    <t>International Safety</t>
  </si>
  <si>
    <t xml:space="preserve">Provides services relating to the safety of students and faculty when travelling internationally for University programs or business.  </t>
  </si>
  <si>
    <t>Internship Experiences Coordinator I</t>
  </si>
  <si>
    <t>1225</t>
  </si>
  <si>
    <t>Internship Experiences Coordinator II</t>
  </si>
  <si>
    <t>Internship Experiences Manager</t>
  </si>
  <si>
    <t>1468</t>
  </si>
  <si>
    <t>Inventory Specialist I</t>
  </si>
  <si>
    <t>4078</t>
  </si>
  <si>
    <t>Inventory Specialist III</t>
  </si>
  <si>
    <t>Irrigation Technician I</t>
  </si>
  <si>
    <t>Irrigation Technician II</t>
  </si>
  <si>
    <t>2442</t>
  </si>
  <si>
    <t>IT Audit Manager</t>
  </si>
  <si>
    <t>2440</t>
  </si>
  <si>
    <t>IT Auditor I</t>
  </si>
  <si>
    <t>2441</t>
  </si>
  <si>
    <t>IT Auditor II</t>
  </si>
  <si>
    <t>IT Business Relationship Manager I</t>
  </si>
  <si>
    <t>Business Relationship Support</t>
  </si>
  <si>
    <t>Establishes, facilitates, and maintains healthy relationships between UCF Information Technology (IT) and other colleges and divisions within the University.</t>
  </si>
  <si>
    <t>2339</t>
  </si>
  <si>
    <t>IT Business Relationship Manager II</t>
  </si>
  <si>
    <t>IT Client Support Specialist I</t>
  </si>
  <si>
    <t>IT Client Support Specialist II</t>
  </si>
  <si>
    <t>IT Client Support Specialist III</t>
  </si>
  <si>
    <t>IT Client Support Specialist IV</t>
  </si>
  <si>
    <t xml:space="preserve">
Bachelor’s degree and 5 years of relevant experience; or High School Diploma (or equivalent) and 9 years of relevant work experience in lieu of degree
</t>
  </si>
  <si>
    <t>3333</t>
  </si>
  <si>
    <t>IT Security Compliance Analyst I</t>
  </si>
  <si>
    <t>Bachelors and 0+ years, or High School and 4+ years of relevant experience</t>
  </si>
  <si>
    <t>IT Security Compliance Analyst II</t>
  </si>
  <si>
    <t>Bachelor’s and 2+ years, or High School and 6+ years of relevant experience</t>
  </si>
  <si>
    <t>Laboratory Coordinator I</t>
  </si>
  <si>
    <t>Laboratory Support</t>
  </si>
  <si>
    <t>Establishes, implements, and monitors laboratory policies and procedures.  Ensures lab operations are efficient, effective, and comply with established procedures.</t>
  </si>
  <si>
    <t>Laboratory Coordinator II</t>
  </si>
  <si>
    <t>Laboratory Manager</t>
  </si>
  <si>
    <t>Laboratory Technician I</t>
  </si>
  <si>
    <t>Laboratory Technician II</t>
  </si>
  <si>
    <t>Laboratory Technician III</t>
  </si>
  <si>
    <t>Landscape Architect III</t>
  </si>
  <si>
    <t>Bachelor’s or Masters’ degree and 4+ years of relevant experience. Professional Landscape Architectural License (PLA) required</t>
  </si>
  <si>
    <t>Landscaper I</t>
  </si>
  <si>
    <t>Landscaper II</t>
  </si>
  <si>
    <t>Landscaper lll</t>
  </si>
  <si>
    <t>Law Enforce Officer 1st Class</t>
  </si>
  <si>
    <t xml:space="preserve">Must meet the requirements of Chapter 943, Florida Statutes. All applicants must successfully complete the Basic Recruit Training Program at a CJSTC (Criminal Justice Standards and Training Commission) certified training school and pass the Florida certification exam.  If a certified Law Enforcement Officer from another state, applicant must have completed FDLE (Florida Department of Law Enforcement) equivalency training and pass Florida State certification exam. Appropriate college coursework or vocational training may substitute at an equivalent rate for the required experience.   Must be at least 19 years of age and a U.S. citizen, must possess a high school diploma or equivalent, and may not have been convicted of any felony or misdemeanor involving perjury or a false statement or have received a dishonorable discharge from any of the Armed Forces of the United States. Must pass a rigorous background investigation, to include psychological, physical, drug testing, and Computer Voice Stress Analysis. Must pass the Police Officer First Class promotional examination per PBA contract. </t>
  </si>
  <si>
    <t>PBA</t>
  </si>
  <si>
    <t>Law Enforcement Analyst</t>
  </si>
  <si>
    <t>Law Enforcement</t>
  </si>
  <si>
    <t>Law Enforcement Corporal</t>
  </si>
  <si>
    <t xml:space="preserve">Must meet the requirements of Chapter 943, Florida Statutes and have two years of sworn law enforcement experience, and for promotional appointments, successful completion of the written test for this class.  Appropriate college coursework or vocational or technical training may substitute at an equivalent rate for the required experience. </t>
  </si>
  <si>
    <t>Law Enforcement Event Staffing Specialist</t>
  </si>
  <si>
    <t>Law Enforcement Major</t>
  </si>
  <si>
    <t xml:space="preserve">
Master's degree and 4+ years of relevant experience or Bachelor's and 6+ years of relevant experience. Must be a certified Law Enforcement Officer in the state of Florida.</t>
  </si>
  <si>
    <t xml:space="preserve">Law Enforcement Officer </t>
  </si>
  <si>
    <t xml:space="preserve">Must meet the requirements of Chapter 943, Florida Statutes. All applicants must successfully complete the Basic Recruit Training Program at a CJSTC (Criminal Justice Standards and Training Commission) certified training school and pass the Florida certification exam.  If a certified Law Enforcement Officer from another state, applicant must have completed FDLE (Florida Department of Law Enforcement) equivalency training and pass Florida State certification exam. Appropriate college coursework or vocational training may substitute at an equivalent rate for the required experience.   Must be at least 19 years of age and a U.S. citizen, must possess a high school diploma or equivalent, and may not have been convicted of any felony or misdemeanor involving perjury or a false statement or have received a dishonorable discharge from any of the Armed Forces of the United States. Must pass a rigorous background investigation, to include psychological, physical, drug testing, and Computer Voice Stress Analysis.  </t>
  </si>
  <si>
    <t>Law Enforcement Officer Recruit</t>
  </si>
  <si>
    <t xml:space="preserve">To be considered for sponsorship to the Florida Recruit Training Academy to obtain certification, an applicant must also meet the following requirements: must be at least 19 years of age, must be a U.S. citizen, must possess a high school diploma or equivalent, and may not have been convicted of any felony or misdemeanor involving perjury or a false statement or have received a dishonorable discharge from any of the Armed Forces of the United States.  Must pass a vigorous background investigation, to include psychological, physical, drug testing, and Computer Voice Stress Analysis.  </t>
  </si>
  <si>
    <t>Law Enforcement Records Specialist I</t>
  </si>
  <si>
    <t>Police</t>
  </si>
  <si>
    <t>Law Enforcement Records Specialist II</t>
  </si>
  <si>
    <t xml:space="preserve">Law Enforcement Sergeant </t>
  </si>
  <si>
    <t xml:space="preserve">Must meet the requirements of Chapter 943, Florida Statutes and have three years of sworn law enforcement experience or sworn investigation experience, and for promotional appointments, successful completion of the written test for this class.  Appropriate college coursework or vocational or technical training may substitute at an equivalent rate for the required experience.   </t>
  </si>
  <si>
    <t>Lead Animal Care Technician</t>
  </si>
  <si>
    <t>2089</t>
  </si>
  <si>
    <t>Leave &amp; Workers Comp Specialist I</t>
  </si>
  <si>
    <t>Leave &amp; Workers Comp Specialist II</t>
  </si>
  <si>
    <t>2095</t>
  </si>
  <si>
    <t>Leave &amp; Workers Comp Specialist III</t>
  </si>
  <si>
    <t>Legal Support</t>
  </si>
  <si>
    <t>Provides administrative assistance to the legal team, including assistance with the drafting of correspondence, copying/scanning documents, preparing and sending overnight mail, scheduling meetings and conference calls, and the organization of the department filing system.</t>
  </si>
  <si>
    <t>Legal Assistant II</t>
  </si>
  <si>
    <t>Legal Services Coordinator</t>
  </si>
  <si>
    <t>Library Technical Assistant I</t>
  </si>
  <si>
    <t>Library Technical Assistant II</t>
  </si>
  <si>
    <t>Library Technical Asst  III</t>
  </si>
  <si>
    <t>Library Technical Supervisor</t>
  </si>
  <si>
    <t>2697</t>
  </si>
  <si>
    <t>License &amp; Patent Associate I</t>
  </si>
  <si>
    <t>2698</t>
  </si>
  <si>
    <t>License &amp; Patent Associate II</t>
  </si>
  <si>
    <t>Licensed Practical Nurse</t>
  </si>
  <si>
    <t>Licensed as a practical nurse in accordance with Chapter 464, Florida Statutes; or eligible to practice nursing in accordance with Section 210, Florida Administrative Code</t>
  </si>
  <si>
    <t>2219</t>
  </si>
  <si>
    <t>Licensed Psychologist</t>
  </si>
  <si>
    <t>Doctorate in Psychology and 0+ years of relevant work experience and 1 year of supervised internship in professional psychology.</t>
  </si>
  <si>
    <t>2695</t>
  </si>
  <si>
    <t>Licensing Coordinator I</t>
  </si>
  <si>
    <t>2696</t>
  </si>
  <si>
    <t>Licensing Coordinator II</t>
  </si>
  <si>
    <t>2036</t>
  </si>
  <si>
    <t>Locksmith I</t>
  </si>
  <si>
    <t>Completion of an approved locksmith apprenticeship program; or a high school diploma and 2 years of relevant experience</t>
  </si>
  <si>
    <t>Locksmith II</t>
  </si>
  <si>
    <t>Completion of an approved locksmith apprenticeship program; or a high school diploma and 4 years of relevant experience</t>
  </si>
  <si>
    <t>Machine Shop Manager</t>
  </si>
  <si>
    <t>2052</t>
  </si>
  <si>
    <t>Machine Technician I</t>
  </si>
  <si>
    <t>2053</t>
  </si>
  <si>
    <t>Machine Technician II</t>
  </si>
  <si>
    <t>2043</t>
  </si>
  <si>
    <t>Machinist</t>
  </si>
  <si>
    <t>Completion of an approved machinist apprenticeship program; or a high school diploma and four years of relevant experience</t>
  </si>
  <si>
    <t>1447</t>
  </si>
  <si>
    <t>Mail Clerk I</t>
  </si>
  <si>
    <t>1448</t>
  </si>
  <si>
    <t>Mail Clerk II</t>
  </si>
  <si>
    <t>Mailing Coordinator</t>
  </si>
  <si>
    <t>Maintenance Planner I</t>
  </si>
  <si>
    <t>Completion of an approved apprenticeship program in a recognized trade and 2 years of relevant experience, or a high school diploma and 2 years</t>
  </si>
  <si>
    <t>Maintenance Planner II</t>
  </si>
  <si>
    <t>Bachelor’s or Master’s degree and 4+ years of relevant experience or combination of relevant comparable education and experience</t>
  </si>
  <si>
    <t>Maintenance Planner III</t>
  </si>
  <si>
    <t xml:space="preserve">Bachelor's or Master's degree and 6+ years relevant experience. </t>
  </si>
  <si>
    <t>Completion of an approved apprenticeship program for multiple trades; or a high school diploma and 2 years of relevant experience</t>
  </si>
  <si>
    <t>Maintenance Technician II</t>
  </si>
  <si>
    <t>Completion of an approved apprenticeship program for multiple trades and 3 years of relevant experience; or a high school diploma and 3 years of relevant experience</t>
  </si>
  <si>
    <t>Maintenance Technician III</t>
  </si>
  <si>
    <t>Completion of an approved apprenticeship program for multiple trades and 4 years of relevant experience; or a high school diploma and 4 years of relevant experience</t>
  </si>
  <si>
    <t>Manager, Academic Advising</t>
  </si>
  <si>
    <t>Manager, Accounting</t>
  </si>
  <si>
    <t>Manager, Accounts Payable</t>
  </si>
  <si>
    <t>Manager, ADA Coordinator</t>
  </si>
  <si>
    <t>Manager, Administrative Operations</t>
  </si>
  <si>
    <t>Manager, Animal Care</t>
  </si>
  <si>
    <t>Manager, Application Systems Programming</t>
  </si>
  <si>
    <t>Manager, Asset Management I</t>
  </si>
  <si>
    <t>3137</t>
  </si>
  <si>
    <t>Manager, Asset Management II</t>
  </si>
  <si>
    <t>1264</t>
  </si>
  <si>
    <t>Manager, Audit</t>
  </si>
  <si>
    <t>1444</t>
  </si>
  <si>
    <t>Manager, Auxiliary Services</t>
  </si>
  <si>
    <t>4000</t>
  </si>
  <si>
    <t>Manager, Box Office</t>
  </si>
  <si>
    <t>Retail</t>
  </si>
  <si>
    <t>Oversees retail operations at campus stores such as the bookstore, food venues, interior services, and tech store. Procures inventory and maintains inventory records. Distributes equipment, materials, and supplies. Promotes store through a variety of marketing strategies.</t>
  </si>
  <si>
    <t>High School Diploma or Equivalent and 6+ years of relevant experience or a Bachelor's degree and 2+ years of relevant experience.</t>
  </si>
  <si>
    <t>Manager, Budget</t>
  </si>
  <si>
    <t>1973</t>
  </si>
  <si>
    <t>Manager, Building and Grounds</t>
  </si>
  <si>
    <t>Manager, Building Automation Systems I</t>
  </si>
  <si>
    <t>3328</t>
  </si>
  <si>
    <t>Manager, Building Automation Systems II</t>
  </si>
  <si>
    <t>Director, Building Automation Systems</t>
  </si>
  <si>
    <t>Manager, Building HVAC</t>
  </si>
  <si>
    <t>Bachelor's or Master's degree and 4+ years relevant experience</t>
  </si>
  <si>
    <t>Manager, Business Data Analyst</t>
  </si>
  <si>
    <t>Manager, Business Development</t>
  </si>
  <si>
    <t>Manager, Business Intelligence and Analytics</t>
  </si>
  <si>
    <t>1278</t>
  </si>
  <si>
    <t>Manager, Compliance &amp; Ethics</t>
  </si>
  <si>
    <t>2345</t>
  </si>
  <si>
    <t>Manager, Computer Operations</t>
  </si>
  <si>
    <t>1228</t>
  </si>
  <si>
    <t>Manager, Continuing Education</t>
  </si>
  <si>
    <t>Manager, Contracts and Grants</t>
  </si>
  <si>
    <t>2029</t>
  </si>
  <si>
    <t>Manager, Contracts and Real Estate</t>
  </si>
  <si>
    <t>1423</t>
  </si>
  <si>
    <t>Manager, Corporate Partnerships</t>
  </si>
  <si>
    <t>Manager, Creative Marketing</t>
  </si>
  <si>
    <t>Manager, Customer Relations</t>
  </si>
  <si>
    <t>3389</t>
  </si>
  <si>
    <t>Manager, Data Governance</t>
  </si>
  <si>
    <t xml:space="preserve">Lead and oversee the UCF enterprise data governance program development and operations. </t>
  </si>
  <si>
    <t>Bachelor's or Master's degree and 10+ years relevant experience
with at least 5+ years of leadership experience</t>
  </si>
  <si>
    <t>Manager, Database Services</t>
  </si>
  <si>
    <t>Manager, Design Engineering</t>
  </si>
  <si>
    <t xml:space="preserve">Manager, Digital Platforms, Enterprise Service Management </t>
  </si>
  <si>
    <t>1399</t>
  </si>
  <si>
    <t>Manager, Direct Mail</t>
  </si>
  <si>
    <t>Manager, Dispatch</t>
  </si>
  <si>
    <t>1436</t>
  </si>
  <si>
    <t>Manager, Donor Relations and Management</t>
  </si>
  <si>
    <t>Manager, EEO Compliance</t>
  </si>
  <si>
    <t>2878</t>
  </si>
  <si>
    <t>Manager, Emergency Management</t>
  </si>
  <si>
    <t>2133</t>
  </si>
  <si>
    <t>Manager, Employee Records</t>
  </si>
  <si>
    <t>Manager, Employee Relations &amp; HR Compliance</t>
  </si>
  <si>
    <t xml:space="preserve">Employee/Labor Relations </t>
  </si>
  <si>
    <t>2074</t>
  </si>
  <si>
    <t>Manager, Energy Management</t>
  </si>
  <si>
    <t>1955</t>
  </si>
  <si>
    <t>Manager, Energy Services</t>
  </si>
  <si>
    <t xml:space="preserve">Manager, Enterprise Analytics </t>
  </si>
  <si>
    <t xml:space="preserve">Manager, Enterprise Data and BI Architectecture </t>
  </si>
  <si>
    <t>2354</t>
  </si>
  <si>
    <t>Manager, Enterprise Database</t>
  </si>
  <si>
    <t xml:space="preserve">Manager, Enterprise Infrastructure </t>
  </si>
  <si>
    <t>Manager, Environmental Health and Safety</t>
  </si>
  <si>
    <t>2329</t>
  </si>
  <si>
    <t>Manager, ERP Applications Systems</t>
  </si>
  <si>
    <t>1361</t>
  </si>
  <si>
    <t>Manager, Executive Office Operations</t>
  </si>
  <si>
    <t>Bachelor's or Master's degree and 7+ years of relevant experience</t>
  </si>
  <si>
    <t>2647</t>
  </si>
  <si>
    <t>Manager, Export Control</t>
  </si>
  <si>
    <t>Manager, Facilities Engineering</t>
  </si>
  <si>
    <t>Manager, Facilities Maintenance I</t>
  </si>
  <si>
    <t>Bachelor's or Master's degree and 4+ years of relevant experience or combination of relevant comprable education and supervisory experience.</t>
  </si>
  <si>
    <t>Manager, Facilities Maintenance II</t>
  </si>
  <si>
    <t>Bachelor's or Master's degree and 6+ years of relevant experience or combination of relevant comprable education and supervisory experience.</t>
  </si>
  <si>
    <t>Manager, Facilities Operations</t>
  </si>
  <si>
    <t>Manager, Facilities Planning</t>
  </si>
  <si>
    <t>Manager, Facilities Utilization</t>
  </si>
  <si>
    <t>Manager, Field Services Engineering</t>
  </si>
  <si>
    <t>Bachelor’s degree and 6 years of relevant experience; or High School Diploma (or equivalent) and 10 years of relevant work experience in lieu of degree</t>
  </si>
  <si>
    <t>3142</t>
  </si>
  <si>
    <t>Manager, Geographical Information System</t>
  </si>
  <si>
    <t>Manager, Health Office</t>
  </si>
  <si>
    <t>1663</t>
  </si>
  <si>
    <t>Manager, Healthcare Operations</t>
  </si>
  <si>
    <t>Manager, Housekeeping I</t>
  </si>
  <si>
    <t>1924</t>
  </si>
  <si>
    <t>Manager, Housekeeping II</t>
  </si>
  <si>
    <t>Manager, Human Resources</t>
  </si>
  <si>
    <t xml:space="preserve">Bachelor's degree and 6+ years of relevant experience  or combination of relevant comprable education and supervisory experience. </t>
  </si>
  <si>
    <t>4081</t>
  </si>
  <si>
    <t>Manager, Human Resources Partnership &amp; Strategy</t>
  </si>
  <si>
    <t>Manager, Information Security</t>
  </si>
  <si>
    <t>Manager, Information Technology I</t>
  </si>
  <si>
    <t>Manager, Information Technology II</t>
  </si>
  <si>
    <t>Manager, Information Technology III</t>
  </si>
  <si>
    <t>1242</t>
  </si>
  <si>
    <t>Manager, Institutional Research</t>
  </si>
  <si>
    <t>2720</t>
  </si>
  <si>
    <t>Manager, Institutional Review Board</t>
  </si>
  <si>
    <t>Manager, Inventory I</t>
  </si>
  <si>
    <t>3242</t>
  </si>
  <si>
    <t>Manager, Inventory II</t>
  </si>
  <si>
    <t>Manager, IT Client Support I</t>
  </si>
  <si>
    <t>Manager, IT Client Support II</t>
  </si>
  <si>
    <t>3376</t>
  </si>
  <si>
    <t xml:space="preserve">Manager, IT Client Support III </t>
  </si>
  <si>
    <t>Manager, IT Project and Planning</t>
  </si>
  <si>
    <t>Program Management</t>
  </si>
  <si>
    <t xml:space="preserve">Performs duties related to specialized programs not directly associated with a specific academic program. </t>
  </si>
  <si>
    <t>Manager, kNEXT Human Resources</t>
  </si>
  <si>
    <t xml:space="preserve">Bachelor's degree and 4+ years of relevant experience  or combination of relevant comprable education and supervisory experience. </t>
  </si>
  <si>
    <t>Manager, Landscape Natural Resources</t>
  </si>
  <si>
    <t>Manager, LE Records</t>
  </si>
  <si>
    <t>1452</t>
  </si>
  <si>
    <t>Manager, Mail Services</t>
  </si>
  <si>
    <t>3139</t>
  </si>
  <si>
    <t>Manager, Maintenance Planning I</t>
  </si>
  <si>
    <t>3140</t>
  </si>
  <si>
    <t>Manager, Maintenance Planning II</t>
  </si>
  <si>
    <t>Bachelor’s or Master’s degree and 6+ years of relevant experience or combination of relevant comparable education and experience</t>
  </si>
  <si>
    <t xml:space="preserve">Manager, Media Production </t>
  </si>
  <si>
    <t>Manager, Multimedia Events</t>
  </si>
  <si>
    <t>Manager, Multimedia Services</t>
  </si>
  <si>
    <t>Manager, Payroll</t>
  </si>
  <si>
    <t>Manager, Printing Services</t>
  </si>
  <si>
    <t>Printing Services</t>
  </si>
  <si>
    <t>Produces, plans, schedules, and coordinates the production of printed and/or digital books, catalogs, publications, and other materials. Coordinates royalties and copyright permissions.</t>
  </si>
  <si>
    <t>Manager, Procurement</t>
  </si>
  <si>
    <t>1604</t>
  </si>
  <si>
    <t>Manager, Public Affairs</t>
  </si>
  <si>
    <t>3144</t>
  </si>
  <si>
    <t>Manager, Public Works and Sustainability II</t>
  </si>
  <si>
    <t>1943</t>
  </si>
  <si>
    <t>Manager, Reliability &amp; Logistics</t>
  </si>
  <si>
    <t>1247</t>
  </si>
  <si>
    <t>Manager, Reporting &amp; Visualization</t>
  </si>
  <si>
    <t>Manager, Research Development</t>
  </si>
  <si>
    <t>Manager, Risk Management</t>
  </si>
  <si>
    <t>Manager, Security Management</t>
  </si>
  <si>
    <t>2642</t>
  </si>
  <si>
    <t>Manager, Sponsored Programs</t>
  </si>
  <si>
    <t>Manager, Stewardship Programs</t>
  </si>
  <si>
    <t>2880</t>
  </si>
  <si>
    <t>Manager, Stormwater Compliance</t>
  </si>
  <si>
    <t>Manager, Telecom Engineering</t>
  </si>
  <si>
    <t>Manager, Training</t>
  </si>
  <si>
    <t>Manager, TRiO Programs</t>
  </si>
  <si>
    <t>Manager, UCF Card Services</t>
  </si>
  <si>
    <t>Card Services</t>
  </si>
  <si>
    <t xml:space="preserve">Performs duties associated with all operations of the UCF Card program. </t>
  </si>
  <si>
    <t>2072</t>
  </si>
  <si>
    <t>Manager, Utilities</t>
  </si>
  <si>
    <t>Manager, Utilities Production</t>
  </si>
  <si>
    <t>1712</t>
  </si>
  <si>
    <t>Manager, Victim Services</t>
  </si>
  <si>
    <t>Manager, Warehouse I</t>
  </si>
  <si>
    <t>1481</t>
  </si>
  <si>
    <t>Manager, Warehouse II</t>
  </si>
  <si>
    <t>1482</t>
  </si>
  <si>
    <t>Manager, Warehouse III</t>
  </si>
  <si>
    <t>Manager, Web Content</t>
  </si>
  <si>
    <t>1638</t>
  </si>
  <si>
    <t>Managing Editor</t>
  </si>
  <si>
    <t>Written Communications</t>
  </si>
  <si>
    <t xml:space="preserve">Writes, edits, researches, and publishes written material to inform, instruct, or influence target markets about a product or service. </t>
  </si>
  <si>
    <t>2614</t>
  </si>
  <si>
    <t>Manufacturing Production Specialist</t>
  </si>
  <si>
    <t>Marketing Communications Assistant</t>
  </si>
  <si>
    <t>Marketing Communications Specialist I</t>
  </si>
  <si>
    <t>Marketing Communications Specialist II</t>
  </si>
  <si>
    <t>Materials Handler I</t>
  </si>
  <si>
    <t>Materials Handler II</t>
  </si>
  <si>
    <t>3148</t>
  </si>
  <si>
    <t>Mechanical Engineer I</t>
  </si>
  <si>
    <t>Bachelor's or Master's degree from an accredited institution in Mechanical
Engineering and 2+ years of relevant experience. Licensed in a state of
United states as a Professional Engineer. Must be licensed in the state of
Florida as a Professional Engineer within one year of hire.</t>
  </si>
  <si>
    <t>Mechanical Engineer II</t>
  </si>
  <si>
    <t>Bachelor's or Master's degree from an accredited institution in Mechanical Engineering and 4+ years of relevant experience. Licensed in a state of United states as a Professional Engineer. Must be licensed in the state of Florida as a Professional Engineer within one year of hire.</t>
  </si>
  <si>
    <t>2468</t>
  </si>
  <si>
    <t>Media Production Specialist I</t>
  </si>
  <si>
    <t>2469</t>
  </si>
  <si>
    <t>Media Production Specialist II</t>
  </si>
  <si>
    <t>Media Production Specialist III</t>
  </si>
  <si>
    <t>1598</t>
  </si>
  <si>
    <t>Media Relations Specialist</t>
  </si>
  <si>
    <t>2255</t>
  </si>
  <si>
    <t>Medical Coding Specialist</t>
  </si>
  <si>
    <t>2238</t>
  </si>
  <si>
    <t>Medical Director, Student Health Services</t>
  </si>
  <si>
    <t>Medical Records Specialist I</t>
  </si>
  <si>
    <t>Medical Staff Credentialing Specialist</t>
  </si>
  <si>
    <t>Meeting/Event Assistant</t>
  </si>
  <si>
    <t>Mental Health Clinician II</t>
  </si>
  <si>
    <t>Licensed as a Clinical Social Worker or Mental Health Counselor by the State of Florida and 5+ years of relevant experience</t>
  </si>
  <si>
    <t>Mental Health Clinician III</t>
  </si>
  <si>
    <t>Licensed as a Clinical Social Worker or Mental Health Counselor by the State of Florida and 8+ years of relevant experience</t>
  </si>
  <si>
    <t>2764</t>
  </si>
  <si>
    <t>Multicultural Academic and Support Services Coordinator</t>
  </si>
  <si>
    <t>Multimedia Specialist I</t>
  </si>
  <si>
    <t>Multimedia Specialist II</t>
  </si>
  <si>
    <t>Multimedia Specialist III</t>
  </si>
  <si>
    <t>4073</t>
  </si>
  <si>
    <t>Network Architect I</t>
  </si>
  <si>
    <t>Network Architect II</t>
  </si>
  <si>
    <t>Network Engineer II</t>
  </si>
  <si>
    <t>Network Engineer III</t>
  </si>
  <si>
    <t>Network Engineer IV</t>
  </si>
  <si>
    <t>2494</t>
  </si>
  <si>
    <t>Network Security Analyst I</t>
  </si>
  <si>
    <t>2495</t>
  </si>
  <si>
    <t>Network Security Analyst II</t>
  </si>
  <si>
    <t>Network Security Analyst III</t>
  </si>
  <si>
    <t>Nurse Manager</t>
  </si>
  <si>
    <t xml:space="preserve">High School Diploma or Equivalent and 8+ years of relevant experience or a Bachelor's degree and 4+ years of relevant experience. Licensed as a registered nurse in accordance with Chapter 464, Florida Statutes or eligible to practice nursing in accordance with Section 210, Florida Administrative Code.   </t>
  </si>
  <si>
    <t>Nurse Practitioner I</t>
  </si>
  <si>
    <t xml:space="preserve">Master's degree in an appropriate area of specialization; or a bachelor's degree in an appropriate area of specialization and certification as an advanced registered nurse practitioner in accordance with Chapter 464, Florida Statutes </t>
  </si>
  <si>
    <t>Nurse Practitioner II</t>
  </si>
  <si>
    <t>Master's degree in an appropriate area of specialization; or a bachelor's degree in an appropriate area of specialization and certification as an advanced registered nurse practitioner in accordance with Chapter 464, Florida Statutes and 2 years of relevant experience</t>
  </si>
  <si>
    <t>High School Diploma or equivalent and 0+ years of relevant experience</t>
  </si>
  <si>
    <t>2448</t>
  </si>
  <si>
    <t>Office Technology Manager</t>
  </si>
  <si>
    <t>2013</t>
  </si>
  <si>
    <t>Operations Manager</t>
  </si>
  <si>
    <t>2884</t>
  </si>
  <si>
    <t>Ophthalmic Technician I</t>
  </si>
  <si>
    <t>High School Diploma or Equivalent and 0+ years of relevant experience. Completion of an Ophthalmic Technician Certification Program ; CPR/AED Certified</t>
  </si>
  <si>
    <t>2162</t>
  </si>
  <si>
    <t>Organizational Development Consultant</t>
  </si>
  <si>
    <t>2784</t>
  </si>
  <si>
    <t>Outreach Program and Student Conduct Coordinator</t>
  </si>
  <si>
    <t>2567</t>
  </si>
  <si>
    <t>Paralegal I</t>
  </si>
  <si>
    <t>Paralegal II</t>
  </si>
  <si>
    <t>2568</t>
  </si>
  <si>
    <t xml:space="preserve">Paralegal Manager </t>
  </si>
  <si>
    <t>Manager, Parking and Transportation I</t>
  </si>
  <si>
    <t>Manager, Parking and Transportation II</t>
  </si>
  <si>
    <t xml:space="preserve">Bachelor's or Master's degree and 6+ years of relevant experience </t>
  </si>
  <si>
    <t>Parking Patroller</t>
  </si>
  <si>
    <t xml:space="preserve">High School Diploma or Equivalent and 0+ years of relevant experience </t>
  </si>
  <si>
    <t>2155</t>
  </si>
  <si>
    <t>Payroll Specialist I</t>
  </si>
  <si>
    <t>High School Diploma or equivalent and 1+ years of relevant experience</t>
  </si>
  <si>
    <t>Payroll Specialist II</t>
  </si>
  <si>
    <t>Bachelor's or Master's degree and 2+ years of relevant experience or combination of relevant comparable education and experience</t>
  </si>
  <si>
    <t>Payroll Specialist III</t>
  </si>
  <si>
    <t>Bachelor's or Master's degree and 4+ years of relevant experience or combination of relevant comparable education and experience</t>
  </si>
  <si>
    <t>Pharmacist</t>
  </si>
  <si>
    <t>Pharmacy</t>
  </si>
  <si>
    <t>Provides pharmaceutical services that include activities such as compounding, dispensing, bottling, packaging, and labeling of such drugs or solutions as capsules, powers, suppositories, ointments, tablets, lotions, and emulsions.</t>
  </si>
  <si>
    <t>Licensed as a pharmacist in accordance with Chapter 465, Florida Statutes</t>
  </si>
  <si>
    <t>Pharmacy Manager</t>
  </si>
  <si>
    <t>Licensed as a pharmacist in accordance with Chapter 465, Florida Statutes, and 2+ years of relevant experience.</t>
  </si>
  <si>
    <t>Pharmacy Technician</t>
  </si>
  <si>
    <t>Registered with the State of Florida, Board of Pharmacy and 2+ years of appropriate experience</t>
  </si>
  <si>
    <t>2266</t>
  </si>
  <si>
    <t>Phlebotomist I</t>
  </si>
  <si>
    <t>2267</t>
  </si>
  <si>
    <t>Phlebotomist II</t>
  </si>
  <si>
    <t>1649</t>
  </si>
  <si>
    <t>Physician Liaison</t>
  </si>
  <si>
    <t>Planning and Knowledge Management Coordinator</t>
  </si>
  <si>
    <t>Plans Examiner I</t>
  </si>
  <si>
    <t>High School Diploma or Equivalent and 4+ years of relevant work experience in construction, design or inspections of buildings as supervisor 
or contractor . Must possess minimum of 1 inspector license and 1 plans examiner license or receive an inspector Certification within 6 
months of hire and full licensure (2 total) within one year of hire.</t>
  </si>
  <si>
    <t>Plans Examiner II</t>
  </si>
  <si>
    <t>7+ years of relevant work experience in construction, design or inspections of buildings as supervisor or contractor. Must possess minimum of 
3 building plans examiner and 3 inspector licenses (6 total); OR 2 building plans examiner and 2 inspector licenses (4 total) and must obtain an 
additional inspector certification within 6 months of hire and additional plans examiner (2 total) within one year of hire</t>
  </si>
  <si>
    <t>2033</t>
  </si>
  <si>
    <t>Plans Examiner III</t>
  </si>
  <si>
    <t>High School Diploma or Equivalent and 10+ years of appropriate experience in construction, design or inspections of buildings as supervisor or 
contractor. Must possess minimum of 4 building plans examiner and 4 inspector licenses (8 total) OR 3 building plans examiner and 3 
inspector licenses (6 total) and must obtain an additional inspector certification within 6 months of hire and additional plans examiner (2 
total) within one year of hire or licensure as an architect or engineer</t>
  </si>
  <si>
    <t>Plumber I</t>
  </si>
  <si>
    <t xml:space="preserve">Completion of an approved apprenticeship program in plumbing; or a high school diploma and two years of appropriate experience. </t>
  </si>
  <si>
    <t>Plumber II</t>
  </si>
  <si>
    <t>Licensed as a plumber in the State of Florida and 2 years of relevant experience</t>
  </si>
  <si>
    <t>Plumber III</t>
  </si>
  <si>
    <t>Performs a variety of duties/repairs requiring specific skills, abilities and appropriate licensing.  Includes carpentry work, painting, equipment repair, electrical, plumbing, and HVAC repair</t>
  </si>
  <si>
    <t>Licensed as a plumber in the State of Florida and 4 years of relevant experience</t>
  </si>
  <si>
    <t>Post Award Finance Specialist II</t>
  </si>
  <si>
    <t>Post Award Finance Specialist III</t>
  </si>
  <si>
    <t>3303</t>
  </si>
  <si>
    <t>Post-Award Specialist I</t>
  </si>
  <si>
    <t>Post-Award Specialist II</t>
  </si>
  <si>
    <t>Post-Award Specialist III</t>
  </si>
  <si>
    <t>Primary Care Physician Assistant I</t>
  </si>
  <si>
    <t>Must meet certification requirements as outlined in Chapter 458, Florida Statutes</t>
  </si>
  <si>
    <t>Primary Care Physician Assistant II</t>
  </si>
  <si>
    <t xml:space="preserve">Principal Legal Counsel, Health Affairs </t>
  </si>
  <si>
    <t>Law degree (L.L.B or J.D.) and 12+ years of experience as an attorney. Must be a member of the Florida Bar or become a member within twelve months of employment</t>
  </si>
  <si>
    <t>Print Production Manager</t>
  </si>
  <si>
    <t>University Press</t>
  </si>
  <si>
    <t>Involves producing (bookbinding, press, and edition bindery), planning, scheduling, and coordinating the production of printed and/or electronic books, catalogs, publications, manuscripts, promotional and other materials.</t>
  </si>
  <si>
    <t>Print Specialist I</t>
  </si>
  <si>
    <t>Print Specialist II</t>
  </si>
  <si>
    <t>Print Typeset Specialist</t>
  </si>
  <si>
    <t>Procurement Specialist I</t>
  </si>
  <si>
    <t>Procurement Specialist II</t>
  </si>
  <si>
    <t>1895</t>
  </si>
  <si>
    <t>Procurement Specialist III</t>
  </si>
  <si>
    <t>2331</t>
  </si>
  <si>
    <t>Product Owner</t>
  </si>
  <si>
    <t xml:space="preserve">Program Assistant Director </t>
  </si>
  <si>
    <t>Program Coordinator</t>
  </si>
  <si>
    <t>Program Director I</t>
  </si>
  <si>
    <t>Program Recruitment Specialist</t>
  </si>
  <si>
    <t>High School diploma or equivalent and 2+ years of relevant experience.</t>
  </si>
  <si>
    <t>2307</t>
  </si>
  <si>
    <t>Programmer Analyst I</t>
  </si>
  <si>
    <t>2308</t>
  </si>
  <si>
    <t>Programmer Analyst II</t>
  </si>
  <si>
    <t>Programming Manager</t>
  </si>
  <si>
    <t>Project Coordinator I</t>
  </si>
  <si>
    <t>Project Coordinator II</t>
  </si>
  <si>
    <t xml:space="preserve">High School Diploma and 4+ years of relevant experience </t>
  </si>
  <si>
    <t>Proposal Specialist I</t>
  </si>
  <si>
    <t>Proposal Specialist II</t>
  </si>
  <si>
    <t>Proposal Specialist III</t>
  </si>
  <si>
    <t>Prospect Research Analyst I</t>
  </si>
  <si>
    <t>Bachelor's degree and 0+ years of related experience</t>
  </si>
  <si>
    <t>Prospect Research Analyst II</t>
  </si>
  <si>
    <t>Bachelor's degree and 2+ years of related experience</t>
  </si>
  <si>
    <t>3306</t>
  </si>
  <si>
    <t>Prospect Research Analyst III</t>
  </si>
  <si>
    <t>Bachelor's degree and 4+ years of related experience</t>
  </si>
  <si>
    <t>Prospect Research Manager I</t>
  </si>
  <si>
    <t>Bachelor's degree and 4+ years of related experience and 1+ year(s) of leadership experience</t>
  </si>
  <si>
    <t>Prospect Research Manager II</t>
  </si>
  <si>
    <t>Bachelor's degree and 4+ years of related experience and 2+ year(s) of leadership experience.</t>
  </si>
  <si>
    <t>1599</t>
  </si>
  <si>
    <t>Public Affairs Coordinator</t>
  </si>
  <si>
    <t>1601</t>
  </si>
  <si>
    <t>Public Relations Manager</t>
  </si>
  <si>
    <t>1897</t>
  </si>
  <si>
    <t>Purchasing Assistant</t>
  </si>
  <si>
    <t>1905</t>
  </si>
  <si>
    <t>QA/QC Construction Specialist</t>
  </si>
  <si>
    <t>3153</t>
  </si>
  <si>
    <t>Radiation Safety Specialist I</t>
  </si>
  <si>
    <t>Radiation Safety Specialist II</t>
  </si>
  <si>
    <t>2180</t>
  </si>
  <si>
    <t>Radiologic Technologist I</t>
  </si>
  <si>
    <t xml:space="preserve">Associate’s degree and 0+ years of relevant experience. Must have a valid State of Florida license as a General Radiographer in accordance with Chapter 468, Florida Statutes, and a valid and current ARRT certification (American Registry of Radiologic Technologists).  </t>
  </si>
  <si>
    <t>Radiologic Technologist II</t>
  </si>
  <si>
    <t xml:space="preserve">Associate’s degree and 2+ years of relevant experience. Must have a valid State of Florida license as a General Radiographer in accordance with Chapter 468, Florida Statutes, and a valid and current ARRT certification (American Registry of Radiologic Technologists).  </t>
  </si>
  <si>
    <t>Recruiting Coordinator I</t>
  </si>
  <si>
    <t>Recruiting Coordinator II</t>
  </si>
  <si>
    <t>Recruiting Partner I</t>
  </si>
  <si>
    <t>Recruiting Partner II</t>
  </si>
  <si>
    <t>Recruiting Partner III</t>
  </si>
  <si>
    <t>2168</t>
  </si>
  <si>
    <t>Recruitment Coordinator</t>
  </si>
  <si>
    <t>Recycling Specialist I</t>
  </si>
  <si>
    <t>Recycling Specialist II</t>
  </si>
  <si>
    <t>Registered Nurse Specialist I</t>
  </si>
  <si>
    <t>Licensed as a registered nurse in accordance with Chapter 464, Florida Statutes or eligible to practice nursing in accordance with Section 210, Florida Administrative Code.</t>
  </si>
  <si>
    <t>Registered Nurse Specialist II</t>
  </si>
  <si>
    <t xml:space="preserve">Licensed as a registered nurse in accordance with Chapter 464, Florida Statutes or eligible to practice nursing in accordance with Section 210, Florida Administrative Code and 2 years of relevant experience. </t>
  </si>
  <si>
    <t>1789</t>
  </si>
  <si>
    <t>Registrar Assistant</t>
  </si>
  <si>
    <t>1791</t>
  </si>
  <si>
    <t>Registrar Specialist I</t>
  </si>
  <si>
    <t>1793</t>
  </si>
  <si>
    <t>Registrar Specialist II</t>
  </si>
  <si>
    <t>High School Diploma or Equivalent and 5+ years of relevant experience</t>
  </si>
  <si>
    <t>1928</t>
  </si>
  <si>
    <t>Reliability Engineer I</t>
  </si>
  <si>
    <t>1933</t>
  </si>
  <si>
    <t>Reliability Engineer II</t>
  </si>
  <si>
    <t>2657</t>
  </si>
  <si>
    <t>Research Compliance Specialist I</t>
  </si>
  <si>
    <t>Grants Compliance</t>
  </si>
  <si>
    <t xml:space="preserve">Supports compliance administration procedures and recommendations affecting sponsored program activities at the university. Activities include training and mentorship to compliance functions as it pertains to contracts and grants and proposal functions in support of the Office of Research &amp; Commercialization and the mission of the university.   </t>
  </si>
  <si>
    <t>Research Compliance Specialist II</t>
  </si>
  <si>
    <t>3155</t>
  </si>
  <si>
    <t>Research Compliance Specialist III</t>
  </si>
  <si>
    <t>2711</t>
  </si>
  <si>
    <t xml:space="preserve">Research Coordinator </t>
  </si>
  <si>
    <t>Research Program Coordinator</t>
  </si>
  <si>
    <t>Research Specialist I</t>
  </si>
  <si>
    <t>Research Specialist II</t>
  </si>
  <si>
    <t>Research Technology Engineer I</t>
  </si>
  <si>
    <t>Bachelor’s degree and 2 years of relevant experience</t>
  </si>
  <si>
    <t>Research Technology Engineer II</t>
  </si>
  <si>
    <t>Bachelor’s degree and 4 years of relevant experience</t>
  </si>
  <si>
    <t>Residence Life &amp; Education Coordinator</t>
  </si>
  <si>
    <t>4006</t>
  </si>
  <si>
    <t>Retail Manager</t>
  </si>
  <si>
    <t>1462</t>
  </si>
  <si>
    <t>Retail Specialist</t>
  </si>
  <si>
    <t>2265</t>
  </si>
  <si>
    <t>Revenue Cycle Liaison</t>
  </si>
  <si>
    <t>1280</t>
  </si>
  <si>
    <t>Risk Management Specialist I</t>
  </si>
  <si>
    <t>Risk Management Specialist II</t>
  </si>
  <si>
    <t>Safety Specialist I</t>
  </si>
  <si>
    <t>Safety Specialist II</t>
  </si>
  <si>
    <t>School Certifying Officer II</t>
  </si>
  <si>
    <t>High School Diploma or Equivalent and 6+ years of relevant experience.
Must be certified as a VA School Certifying Official within one year of hire.</t>
  </si>
  <si>
    <t>School Certifying Officer</t>
  </si>
  <si>
    <t>High School Diploma or Equivalent and 4+ years of relevant experience.
Must be certified as a VA School Certifying Official within one year of hire.</t>
  </si>
  <si>
    <t>2322</t>
  </si>
  <si>
    <t>Scrum Master</t>
  </si>
  <si>
    <t>4090</t>
  </si>
  <si>
    <t>Search Engine Optimization and Data Analyst III</t>
  </si>
  <si>
    <t>Bachelor’s degree and 4+ years of relevant experience; or an equivalent combination of related education and experience</t>
  </si>
  <si>
    <t>2520</t>
  </si>
  <si>
    <t>Search Engine Optimization and Data Analyst II</t>
  </si>
  <si>
    <t>Security Management Coordinator I</t>
  </si>
  <si>
    <t>Security Management Coordinator II</t>
  </si>
  <si>
    <t>2859</t>
  </si>
  <si>
    <t>Senior Assistant Vice President and University Treasurer</t>
  </si>
  <si>
    <t>Bachelor's or Master's degree and 10+ years of relevant experience with at least 5+ years of leadership experience</t>
  </si>
  <si>
    <t>2861</t>
  </si>
  <si>
    <t>Senior Assistant Vice President, Budget Planning and Analysis</t>
  </si>
  <si>
    <t>3360</t>
  </si>
  <si>
    <t>Senior Assistant Vice President, Human Resources &amp; Deputy Chief Human Resources Officer</t>
  </si>
  <si>
    <t>Bachelor's or Master's degree and 10+ years relevant experience with at least 5+ years of leadership experience.</t>
  </si>
  <si>
    <t>Senior Associate General Counsel</t>
  </si>
  <si>
    <t>Law degree (L.L.B or J.D.) and 8+ years of experience as an attorney. Must be a member of the Florida Bar or become a member within twelve months of employment.</t>
  </si>
  <si>
    <t>1665</t>
  </si>
  <si>
    <t>Senior Associate Vice President for Health Affairs</t>
  </si>
  <si>
    <t>2561</t>
  </si>
  <si>
    <t>Senior Deputy General Counsel</t>
  </si>
  <si>
    <t>Law degree (L.L.B or J.D.) and 10+ years of experience as an attorney with at least 5 years of leadership experience. Must be a member of the Florida Bar</t>
  </si>
  <si>
    <t>Senior Director, Academic Budget Planning and Administration</t>
  </si>
  <si>
    <t>Bachelor's degree and 9+ years of relevant experience, including 4+ years of leadership experience</t>
  </si>
  <si>
    <t>Senior Director, Financial Planning and Analysis</t>
  </si>
  <si>
    <t>2412</t>
  </si>
  <si>
    <t>Senior Director, IT Strategy and Planning</t>
  </si>
  <si>
    <t>Bachelor’s degree and 10 years of relevant experience including 4 years of leadership experience; or High School Diploma (or equivalent) and 14 years of relevant work experience in lieu of degree including 4 years of leadership experience</t>
  </si>
  <si>
    <t>Senior Director, kNEXT</t>
  </si>
  <si>
    <t xml:space="preserve">Bachelor's degree and 8+ years of relevant experience with at least 3+ years of leadership experience running a shared service center.  </t>
  </si>
  <si>
    <t>2087</t>
  </si>
  <si>
    <t>Senior Director, Workforce Administration and Technology</t>
  </si>
  <si>
    <t>3308</t>
  </si>
  <si>
    <t>Senior Finance/Budget Director</t>
  </si>
  <si>
    <t>1885</t>
  </si>
  <si>
    <t>Senior Financial Advisor to the President</t>
  </si>
  <si>
    <t>3208</t>
  </si>
  <si>
    <t>Senior Human Resources Director</t>
  </si>
  <si>
    <t>Senior Manager, Contracts and Real Estate</t>
  </si>
  <si>
    <t>Senior Manager, Energy Services</t>
  </si>
  <si>
    <t>1961</t>
  </si>
  <si>
    <t>Senior Manager, Utilities Production</t>
  </si>
  <si>
    <t>2613</t>
  </si>
  <si>
    <t>Senior Vice President, Administration &amp; Finance</t>
  </si>
  <si>
    <t>Bachelor's or Master's degree and 15+ years of relevant experience with at least 7+ years of leadership experience</t>
  </si>
  <si>
    <t>3246</t>
  </si>
  <si>
    <t>Senior Vice President, Partnerships and Innovation</t>
  </si>
  <si>
    <t>3247</t>
  </si>
  <si>
    <t>Senior Vice President, Student Success</t>
  </si>
  <si>
    <t>Master's degree and 15+ years of relevant experience with at least 7+ years of leadership experience</t>
  </si>
  <si>
    <t>2368</t>
  </si>
  <si>
    <t>Server Programmer</t>
  </si>
  <si>
    <t>Simulation Technology Specialist</t>
  </si>
  <si>
    <t>Simulations Specialist I</t>
  </si>
  <si>
    <t>Simulations Specialist II</t>
  </si>
  <si>
    <t>Simulations Specialist III</t>
  </si>
  <si>
    <t>Social Media Communications Manager</t>
  </si>
  <si>
    <t>Social Media</t>
  </si>
  <si>
    <t xml:space="preserve">Creates content and brand management of university affiliated social media. </t>
  </si>
  <si>
    <t xml:space="preserve">Director, Social Media Communications I </t>
  </si>
  <si>
    <t>Bachelor's or Master’s degree and 8+ years of relevant experience, including 3+ years of leadership experience</t>
  </si>
  <si>
    <t>Social Media Communications Specialist II</t>
  </si>
  <si>
    <t>3463</t>
  </si>
  <si>
    <t>Social Media Communications Specialist III</t>
  </si>
  <si>
    <t>Software Developer I</t>
  </si>
  <si>
    <t>2315</t>
  </si>
  <si>
    <t>Software Systems Engineer I</t>
  </si>
  <si>
    <t>Software Systems Engineer II</t>
  </si>
  <si>
    <t>Software Systems Engineer III</t>
  </si>
  <si>
    <t>Software Systems Engineer IV</t>
  </si>
  <si>
    <t>Space Utilization Coordinator II</t>
  </si>
  <si>
    <t>Bachelor's or Master's degree and 3+ years of relevant experience</t>
  </si>
  <si>
    <t>3350</t>
  </si>
  <si>
    <t>Space Utilization Coordinator III</t>
  </si>
  <si>
    <t>1362</t>
  </si>
  <si>
    <t>Special Assistant to the Board of Trustees</t>
  </si>
  <si>
    <t>Master's degree and 5+ years of relevant experience, or a Bachelor's and 7+ years</t>
  </si>
  <si>
    <t>Special Events Director</t>
  </si>
  <si>
    <t>Specialty Research Coordinator II</t>
  </si>
  <si>
    <t>Specialty Research Coordinator III</t>
  </si>
  <si>
    <t>1639</t>
  </si>
  <si>
    <t>Speech Writer</t>
  </si>
  <si>
    <t>Asst VP &amp; Sr Exec Associate AD, Compliance &amp; Governance</t>
  </si>
  <si>
    <t>Bachelor's or Master’s Degree and 10+ years of relevant work experience with at least +5 years of leadership experience</t>
  </si>
  <si>
    <t>1272</t>
  </si>
  <si>
    <t>Sr. Associate Athletic Director, AD Compliance</t>
  </si>
  <si>
    <t>Master's degree in an appropriate area of specialization and 4+ years of relevant experience; or a bachelor's degree in an appropriate area of specialization and 6+ years of relevant experience; plus at least 3+ years of leadership experience</t>
  </si>
  <si>
    <t>1645</t>
  </si>
  <si>
    <t>Standardized Patient Educator</t>
  </si>
  <si>
    <t>1674</t>
  </si>
  <si>
    <t>Standardized Patient Program Manager</t>
  </si>
  <si>
    <t>Student Accounts Advisor I</t>
  </si>
  <si>
    <t>Student Accounts Advisor II</t>
  </si>
  <si>
    <t>Student Accounts Specialist I</t>
  </si>
  <si>
    <t>1856</t>
  </si>
  <si>
    <t xml:space="preserve">Student Accounts Specialist II </t>
  </si>
  <si>
    <t>Student Accounts Supervisor</t>
  </si>
  <si>
    <t>Bachelor's and 0+ years of relevant experience or Masters degree and 0+ years of relevant experience</t>
  </si>
  <si>
    <t>Student Admissions Counselor III</t>
  </si>
  <si>
    <t>Bachelor's Degree 0+ years of relevant work experience.</t>
  </si>
  <si>
    <t>3447</t>
  </si>
  <si>
    <t>Student Care Coordinator II</t>
  </si>
  <si>
    <t>2741</t>
  </si>
  <si>
    <t>Student Career Counselor II</t>
  </si>
  <si>
    <t>1297</t>
  </si>
  <si>
    <t>Student Coach I</t>
  </si>
  <si>
    <t>Student Coach II</t>
  </si>
  <si>
    <t>Student Coach III</t>
  </si>
  <si>
    <t>Student Coach IV</t>
  </si>
  <si>
    <t>Student Coaching Manager</t>
  </si>
  <si>
    <t>Bachelor's and 0+ years of relevant experience</t>
  </si>
  <si>
    <t>3446</t>
  </si>
  <si>
    <t>Student Conduct Coordinator II</t>
  </si>
  <si>
    <t>Student Credentialing Liaison</t>
  </si>
  <si>
    <t>Student Health Compliance Coordinator</t>
  </si>
  <si>
    <t>2753</t>
  </si>
  <si>
    <t>Student Housing Staffing Specialist</t>
  </si>
  <si>
    <t xml:space="preserve">Student Programs Coordinator I </t>
  </si>
  <si>
    <t>1311</t>
  </si>
  <si>
    <t>Student Resource Specialist I</t>
  </si>
  <si>
    <t>Student Resource Specialist II</t>
  </si>
  <si>
    <t>Student Resource Specialist III</t>
  </si>
  <si>
    <t>Student Resource Specialist IV</t>
  </si>
  <si>
    <t>2233</t>
  </si>
  <si>
    <t>Student Wellness Coordinator I</t>
  </si>
  <si>
    <t>Health Education and Outreach</t>
  </si>
  <si>
    <t xml:space="preserve">Supports and provides health care, health education, wellness programs, and health promotion to the university and surrounding community. </t>
  </si>
  <si>
    <t>Study Abroad Coordinator</t>
  </si>
  <si>
    <t>2669</t>
  </si>
  <si>
    <t>Subaward Specialist I</t>
  </si>
  <si>
    <t>Subaward Specialist II</t>
  </si>
  <si>
    <t>Subaward Specialist III</t>
  </si>
  <si>
    <t>Superintendent, Custodial Services</t>
  </si>
  <si>
    <t>Superintendent, Facilities Maintenance</t>
  </si>
  <si>
    <t>2066</t>
  </si>
  <si>
    <t>Superintendent, GIS</t>
  </si>
  <si>
    <t>1983</t>
  </si>
  <si>
    <t>Superintendent, Groundskeeping</t>
  </si>
  <si>
    <t>2075</t>
  </si>
  <si>
    <t>Superintendent, Utilities</t>
  </si>
  <si>
    <t>Parking and Transportation Coordinator I</t>
  </si>
  <si>
    <t>Parking and Transportation Coordinator II</t>
  </si>
  <si>
    <t>Parking and Transportation Coordinator III</t>
  </si>
  <si>
    <t>Supervisor, Retail</t>
  </si>
  <si>
    <t>Surplus Property Manager</t>
  </si>
  <si>
    <t>2060</t>
  </si>
  <si>
    <t>Sustainability Specialist I</t>
  </si>
  <si>
    <t>2063</t>
  </si>
  <si>
    <t>Sustainability Specialist II</t>
  </si>
  <si>
    <t>Systems Administrator I</t>
  </si>
  <si>
    <t>Systems Administrator II</t>
  </si>
  <si>
    <t>Systems Administrator III</t>
  </si>
  <si>
    <t>Systems Architect</t>
  </si>
  <si>
    <t>Systems Engineer I</t>
  </si>
  <si>
    <t>Systems Engineer II</t>
  </si>
  <si>
    <t>Systems Engineer III</t>
  </si>
  <si>
    <t>Systems Engineer IV</t>
  </si>
  <si>
    <t>2306</t>
  </si>
  <si>
    <t xml:space="preserve">Systems Programmer I </t>
  </si>
  <si>
    <t>4004</t>
  </si>
  <si>
    <t>Systems Programmer II</t>
  </si>
  <si>
    <t>2166</t>
  </si>
  <si>
    <t>Talent Acquisition Consultant I</t>
  </si>
  <si>
    <t>2169</t>
  </si>
  <si>
    <t>Talent Acquisition Consultant II</t>
  </si>
  <si>
    <t>2170</t>
  </si>
  <si>
    <t>Talent Acquisition Consultant III</t>
  </si>
  <si>
    <t>2165</t>
  </si>
  <si>
    <t>Talent Acquisition Specialist</t>
  </si>
  <si>
    <t>Telecom Engineering Technician</t>
  </si>
  <si>
    <t>2500</t>
  </si>
  <si>
    <t>Telecommunications Analyst I</t>
  </si>
  <si>
    <t>2502</t>
  </si>
  <si>
    <t>Telecommunications Analyst II</t>
  </si>
  <si>
    <t>Telecommunications Analyst III</t>
  </si>
  <si>
    <t>2505</t>
  </si>
  <si>
    <t>Telecommunications Services Specialist I</t>
  </si>
  <si>
    <t>4005</t>
  </si>
  <si>
    <t>Telecommunications Services Specialist II</t>
  </si>
  <si>
    <t>1249</t>
  </si>
  <si>
    <t>Theater Arts Technician l</t>
  </si>
  <si>
    <t>Fine and Performing Arts</t>
  </si>
  <si>
    <t>Provides the university with all aspects of services related to fine and performing arts productions. Develops, designs, and produces performance, exhibits, and screenings of artistic material. Trains and instructs students on the management of theatres and arts venues. Provides technical instruction and expertise on the design and creation of art within a variety of mediums.</t>
  </si>
  <si>
    <t>Theater Arts Technician ll</t>
  </si>
  <si>
    <t>Theater Arts Technician lll</t>
  </si>
  <si>
    <t>1190</t>
  </si>
  <si>
    <t>Thesis/Dissertation Coordinator</t>
  </si>
  <si>
    <t>Title IX Investigator</t>
  </si>
  <si>
    <t>2111</t>
  </si>
  <si>
    <t>Title IX Outreach Coordinator for Students</t>
  </si>
  <si>
    <t>Title IX Specialist</t>
  </si>
  <si>
    <t>1606</t>
  </si>
  <si>
    <t>Traffic and Scheduling Manager</t>
  </si>
  <si>
    <t>2163</t>
  </si>
  <si>
    <t>Training Program Coordinator</t>
  </si>
  <si>
    <t>Training Specialist III</t>
  </si>
  <si>
    <t>Travel &amp; Procurement Coordinator I</t>
  </si>
  <si>
    <t>High School Diploma or equivalent and (0+) years of relevant experience or combination of relevant comparable education and experience.</t>
  </si>
  <si>
    <t>Travel &amp; Procurement Coordinator II</t>
  </si>
  <si>
    <t>High School Diploma or equivalent and (2+) years of relevant experience or combination of relevant comparable education and experience.</t>
  </si>
  <si>
    <t>Travel &amp; Procurement Coordinator III</t>
  </si>
  <si>
    <t>High School Diploma or equivalent and (4+) years of relevant experience or combination of relevant comparable education and experience.</t>
  </si>
  <si>
    <t>Travel &amp; Procurement Specialist I</t>
  </si>
  <si>
    <t>Travel &amp; Procurement Specialist II</t>
  </si>
  <si>
    <t>Travel &amp; Procurement Specialist III</t>
  </si>
  <si>
    <t>Travel/Procurement Manager</t>
  </si>
  <si>
    <t>Bachelor's degree and 6+ years of relevant experience or combination of relevant comparable education and experience</t>
  </si>
  <si>
    <t>1201</t>
  </si>
  <si>
    <t>Tutoring Program Coordinator</t>
  </si>
  <si>
    <t>1610</t>
  </si>
  <si>
    <t>TV and Radio Community Outreach Specialist</t>
  </si>
  <si>
    <t>Unified Communications Engineer I</t>
  </si>
  <si>
    <t>Unified Communications Engineer II</t>
  </si>
  <si>
    <t>Unified Communications Engineer III</t>
  </si>
  <si>
    <t>Unified Communications Engineer IV</t>
  </si>
  <si>
    <t>2514</t>
  </si>
  <si>
    <t>Unified IT Communications Analyst I</t>
  </si>
  <si>
    <t>2515</t>
  </si>
  <si>
    <t>Unified IT Communications Analyst II</t>
  </si>
  <si>
    <t>2516</t>
  </si>
  <si>
    <t>Unified IT Communications Analyst III</t>
  </si>
  <si>
    <t>University Accountant I</t>
  </si>
  <si>
    <t>University Accountant II</t>
  </si>
  <si>
    <t>University Accountant III</t>
  </si>
  <si>
    <t>University Architect</t>
  </si>
  <si>
    <t>1844</t>
  </si>
  <si>
    <t>University Budget Analyst I</t>
  </si>
  <si>
    <t>1845</t>
  </si>
  <si>
    <t>University Budget Analyst II</t>
  </si>
  <si>
    <t>University Budget Analyst III</t>
  </si>
  <si>
    <t>University Ombuds Officer</t>
  </si>
  <si>
    <t>2602</t>
  </si>
  <si>
    <t>University President</t>
  </si>
  <si>
    <t>1803</t>
  </si>
  <si>
    <t>University Tax Accountant I</t>
  </si>
  <si>
    <t>Bachelor's or Master's degree and 0+ years of relevant experience+J669:Q669</t>
  </si>
  <si>
    <t>University Tax Accountant II</t>
  </si>
  <si>
    <t>Utilities Specialist I</t>
  </si>
  <si>
    <t>Utilities Specialist II</t>
  </si>
  <si>
    <t>Utilities Specialist III</t>
  </si>
  <si>
    <t>2069</t>
  </si>
  <si>
    <t>Utilization and Energy Management Coordinator</t>
  </si>
  <si>
    <t>Vendor Specialist I</t>
  </si>
  <si>
    <t>Vendor Specialist II</t>
  </si>
  <si>
    <t>Director, Treasury</t>
  </si>
  <si>
    <t>Bachelor's or Master’s degree and 8+ years of relevant work experience including 3+ years of leadership experience</t>
  </si>
  <si>
    <t>Vice President &amp; Chief Financial Officer</t>
  </si>
  <si>
    <t>2605</t>
  </si>
  <si>
    <t>Vice President and Athletic Director</t>
  </si>
  <si>
    <t>Athletics</t>
  </si>
  <si>
    <t xml:space="preserve">Involves positions responsible for developing, administering and monitoring various aspects of the University's athletics department. </t>
  </si>
  <si>
    <t>2551</t>
  </si>
  <si>
    <t>Vice President and General Counsel</t>
  </si>
  <si>
    <t>Law degree (L.L.B or J.D.) and 15+ years of relevant experience with at least 7+ years of leadership experience.  Must be a member of the Florida Bar</t>
  </si>
  <si>
    <t>1401</t>
  </si>
  <si>
    <t>Vice President for Advancement</t>
  </si>
  <si>
    <t>4042</t>
  </si>
  <si>
    <t>Vice President, People &amp; Workplace Experience</t>
  </si>
  <si>
    <t>Provides leadership to Human Resources and Compliance, Risk, and Ethics</t>
  </si>
  <si>
    <t>2901</t>
  </si>
  <si>
    <t>Vice President, Operations</t>
  </si>
  <si>
    <t>1596</t>
  </si>
  <si>
    <t>Vice President, Government Relations</t>
  </si>
  <si>
    <t>2438</t>
  </si>
  <si>
    <t>Vice President, Information Technology &amp; Chief Information Officer</t>
  </si>
  <si>
    <t>2600</t>
  </si>
  <si>
    <t>Vice President, Partnerships and Innovation</t>
  </si>
  <si>
    <t>2902</t>
  </si>
  <si>
    <t>Vice President, Student Development &amp; Enrollment Services</t>
  </si>
  <si>
    <t>Victim Advocate I</t>
  </si>
  <si>
    <t>Victim Advocate ll</t>
  </si>
  <si>
    <t>1633</t>
  </si>
  <si>
    <t>Video Production Assistant</t>
  </si>
  <si>
    <t xml:space="preserve">Videography </t>
  </si>
  <si>
    <t xml:space="preserve">Involves producing, filming, and assisting video production. </t>
  </si>
  <si>
    <t>Videographer</t>
  </si>
  <si>
    <t>Web Applications Developer I</t>
  </si>
  <si>
    <t>Web Applications Developer II</t>
  </si>
  <si>
    <t>3361</t>
  </si>
  <si>
    <t xml:space="preserve">Web Applications Developer III </t>
  </si>
  <si>
    <t>Web Applications Manager</t>
  </si>
  <si>
    <t>Web Content Specialist I</t>
  </si>
  <si>
    <t>Web Content Specialist II</t>
  </si>
  <si>
    <t>2533</t>
  </si>
  <si>
    <t>Web Designer I</t>
  </si>
  <si>
    <t>Web Designer II</t>
  </si>
  <si>
    <t>Web Designer III</t>
  </si>
  <si>
    <t>3352</t>
  </si>
  <si>
    <t>Web Project Analyst I</t>
  </si>
  <si>
    <t>Bachelor’s degree or High School Diploma (or equivalent) and 4 years of relevant work experience in lieu of degree</t>
  </si>
  <si>
    <t>Web Project Analyst II</t>
  </si>
  <si>
    <t>Web Project Analyst III</t>
  </si>
  <si>
    <t>1964</t>
  </si>
  <si>
    <t>Work Control Dispatcher I</t>
  </si>
  <si>
    <t>Facilities Dispatch</t>
  </si>
  <si>
    <t xml:space="preserve">Responds to facilities issues and dispatches appropriate personnel and equipment as needed. </t>
  </si>
  <si>
    <t>Work Control Dispatcher II</t>
  </si>
  <si>
    <t>1966</t>
  </si>
  <si>
    <t>Work Control Dispatcher III</t>
  </si>
  <si>
    <t>Writer I</t>
  </si>
  <si>
    <t>Writer II</t>
  </si>
  <si>
    <t>Writer III</t>
  </si>
  <si>
    <t>Zone Manager, High Performance Work Team</t>
  </si>
  <si>
    <t>3535</t>
  </si>
  <si>
    <t>Zone Manager, Recycling Services</t>
  </si>
  <si>
    <t>Chef III</t>
  </si>
  <si>
    <t>3493</t>
  </si>
  <si>
    <t>Medical Records Specialist II</t>
  </si>
  <si>
    <t>3495</t>
  </si>
  <si>
    <t>Chief Brand and Marketing Officer</t>
  </si>
  <si>
    <t>Intellectual Property Manager</t>
  </si>
  <si>
    <t>Director, Graduate Medical Education</t>
  </si>
  <si>
    <t>Bachelor's or Master's degree and 8+ years of relevant experience with at least 2+ years of leadership experience</t>
  </si>
  <si>
    <t>4034</t>
  </si>
  <si>
    <t>Manager, International Collaboration</t>
  </si>
  <si>
    <t>3478</t>
  </si>
  <si>
    <t>Associate Vice President, Economic and Innovation</t>
  </si>
  <si>
    <t>Licensing Coordinator III</t>
  </si>
  <si>
    <t>Associate Director, Civil Discourse and Engagement</t>
  </si>
  <si>
    <t>Multi-Cultural</t>
  </si>
  <si>
    <t>3456</t>
  </si>
  <si>
    <t>Manager, Clinical Simulation</t>
  </si>
  <si>
    <t>Director, Research Compliance</t>
  </si>
  <si>
    <t>Assistant Vice President, Research Compliance</t>
  </si>
  <si>
    <t>Data Warehouse Specialist</t>
  </si>
  <si>
    <t>Senior Director, Sponsored Programs</t>
  </si>
  <si>
    <t>Associate Director, International Employment</t>
  </si>
  <si>
    <t>4088</t>
  </si>
  <si>
    <t>Associate Director, Greek Life</t>
  </si>
  <si>
    <t>Data Analyst III</t>
  </si>
  <si>
    <t>Job Code Above</t>
  </si>
  <si>
    <t>Job Code Below</t>
  </si>
  <si>
    <t>Above Unit Average</t>
  </si>
  <si>
    <t>Above Institutional Average</t>
  </si>
  <si>
    <t>Below Unit Average</t>
  </si>
  <si>
    <t>Below Institutional Average</t>
  </si>
  <si>
    <t>1173</t>
  </si>
  <si>
    <t>Assistant Vice President, UCF Connect Administrative Services</t>
  </si>
  <si>
    <t>1184</t>
  </si>
  <si>
    <t>Compliance Officer</t>
  </si>
  <si>
    <t>1240</t>
  </si>
  <si>
    <t>Statistician</t>
  </si>
  <si>
    <t>1246</t>
  </si>
  <si>
    <t>Director, Institutional Analytics</t>
  </si>
  <si>
    <t>1351</t>
  </si>
  <si>
    <t>Administrative Assistant I - Confidential</t>
  </si>
  <si>
    <t>1363</t>
  </si>
  <si>
    <t>Administrative Assistant II - Confidential</t>
  </si>
  <si>
    <t>1364</t>
  </si>
  <si>
    <t>Administrative Assistant III - Confidential</t>
  </si>
  <si>
    <t>1391</t>
  </si>
  <si>
    <t>Board Relations Manager</t>
  </si>
  <si>
    <t>1373</t>
  </si>
  <si>
    <t>Customer Care Lead</t>
  </si>
  <si>
    <t>1395</t>
  </si>
  <si>
    <t>100721</t>
  </si>
  <si>
    <t>1417</t>
  </si>
  <si>
    <t>Associate Vice President, Development - Colleges &amp; Units</t>
  </si>
  <si>
    <t>3200</t>
  </si>
  <si>
    <t>3099</t>
  </si>
  <si>
    <t>3166</t>
  </si>
  <si>
    <t>1268</t>
  </si>
  <si>
    <t>1269</t>
  </si>
  <si>
    <t>Athletics Compliance Manager</t>
  </si>
  <si>
    <t>1275</t>
  </si>
  <si>
    <t>1276</t>
  </si>
  <si>
    <t>Vice President, Compliance &amp; Risk</t>
  </si>
  <si>
    <t>1281</t>
  </si>
  <si>
    <t>1490</t>
  </si>
  <si>
    <t>Assistant Director, Parking and Transportation</t>
  </si>
  <si>
    <t>1487</t>
  </si>
  <si>
    <t>Parking Operations Assistant</t>
  </si>
  <si>
    <t>1486</t>
  </si>
  <si>
    <t>Supervisor, Parking Enforcement</t>
  </si>
  <si>
    <t>1493</t>
  </si>
  <si>
    <t>1680</t>
  </si>
  <si>
    <t>1691</t>
  </si>
  <si>
    <t>1705</t>
  </si>
  <si>
    <t xml:space="preserve">Commander </t>
  </si>
  <si>
    <t>1672</t>
  </si>
  <si>
    <t>Manager, Assessment and Evaluation</t>
  </si>
  <si>
    <t>1644</t>
  </si>
  <si>
    <t>Ophthalmic Technician II</t>
  </si>
  <si>
    <t>1542</t>
  </si>
  <si>
    <t>1540</t>
  </si>
  <si>
    <t>1537</t>
  </si>
  <si>
    <t>Communications Editor Manager</t>
  </si>
  <si>
    <t>3283</t>
  </si>
  <si>
    <t>Associate Vice President, Communications &amp; Marketing</t>
  </si>
  <si>
    <t>1574</t>
  </si>
  <si>
    <t xml:space="preserve">WUCF Account Representative </t>
  </si>
  <si>
    <t>1592</t>
  </si>
  <si>
    <t>Assistant Vice President, Federal Relations</t>
  </si>
  <si>
    <t>1595</t>
  </si>
  <si>
    <t>Associate Vice President, University Relations</t>
  </si>
  <si>
    <t>3222</t>
  </si>
  <si>
    <t>1622</t>
  </si>
  <si>
    <t>100722</t>
  </si>
  <si>
    <t>1788</t>
  </si>
  <si>
    <t>3141</t>
  </si>
  <si>
    <t>3143</t>
  </si>
  <si>
    <t>1930</t>
  </si>
  <si>
    <t>1937</t>
  </si>
  <si>
    <t>3167</t>
  </si>
  <si>
    <t>2026</t>
  </si>
  <si>
    <t>Building Code Official</t>
  </si>
  <si>
    <t>3117</t>
  </si>
  <si>
    <t>1953</t>
  </si>
  <si>
    <t>Manager, General Contracting</t>
  </si>
  <si>
    <t>3994</t>
  </si>
  <si>
    <t>Director, Real Estate</t>
  </si>
  <si>
    <t>3118</t>
  </si>
  <si>
    <t>3534</t>
  </si>
  <si>
    <t>1804</t>
  </si>
  <si>
    <t>1839</t>
  </si>
  <si>
    <t>3102</t>
  </si>
  <si>
    <t>3103</t>
  </si>
  <si>
    <t>1831</t>
  </si>
  <si>
    <t>Budget Operations Manager</t>
  </si>
  <si>
    <t>Assistant Vice President and University Controller</t>
  </si>
  <si>
    <t>Assistant Vice President and University Treasurer</t>
  </si>
  <si>
    <t>1884</t>
  </si>
  <si>
    <t>Assistant Vice President, Debt Management</t>
  </si>
  <si>
    <t>1886</t>
  </si>
  <si>
    <t>Foundation Investment Performance Analyst</t>
  </si>
  <si>
    <t>1891</t>
  </si>
  <si>
    <t>Assistant Director, Purchasing</t>
  </si>
  <si>
    <t>2187</t>
  </si>
  <si>
    <t>Assistant Director, Clinical Programs</t>
  </si>
  <si>
    <t>2195</t>
  </si>
  <si>
    <t>Assistant Director, Sports Medicine</t>
  </si>
  <si>
    <t>2194</t>
  </si>
  <si>
    <t>Associate Director, Student Health Services</t>
  </si>
  <si>
    <t>3152</t>
  </si>
  <si>
    <t>Primary Care Physician</t>
  </si>
  <si>
    <t>2185</t>
  </si>
  <si>
    <t>Registered Nurse I</t>
  </si>
  <si>
    <t>2186</t>
  </si>
  <si>
    <t>Registered Nurse II</t>
  </si>
  <si>
    <t>2182</t>
  </si>
  <si>
    <t>Student Health Coordinator</t>
  </si>
  <si>
    <t>Autism Spectrum Disorders Specialist I</t>
  </si>
  <si>
    <t>Autism Spectrum Disorders Specialist II</t>
  </si>
  <si>
    <t>Autism Spectrum Disorders Specialist III</t>
  </si>
  <si>
    <t>2224</t>
  </si>
  <si>
    <t>Assistant Director, Psychiatry Office</t>
  </si>
  <si>
    <t>2223</t>
  </si>
  <si>
    <t>Associate Director, Substance Use Disorders</t>
  </si>
  <si>
    <t>3173</t>
  </si>
  <si>
    <t>Clinical Case Coordinator II</t>
  </si>
  <si>
    <t xml:space="preserve">Assistant Director, Psychology Clinic </t>
  </si>
  <si>
    <t>2241</t>
  </si>
  <si>
    <t>2176</t>
  </si>
  <si>
    <t>Associate Vice President, Student Health Services</t>
  </si>
  <si>
    <t>2240</t>
  </si>
  <si>
    <t>Director, Clinic Operations I</t>
  </si>
  <si>
    <t>2263</t>
  </si>
  <si>
    <t>Clinic Receptionist</t>
  </si>
  <si>
    <t>2254</t>
  </si>
  <si>
    <t>International Insurance Specialist</t>
  </si>
  <si>
    <t>Medical Records Specialist</t>
  </si>
  <si>
    <t>2261</t>
  </si>
  <si>
    <t>Patient Accounts Specialist</t>
  </si>
  <si>
    <t>2103</t>
  </si>
  <si>
    <t>Compensation Associate</t>
  </si>
  <si>
    <t>Compensation Partner</t>
  </si>
  <si>
    <t>Director, Compensation Strategy, Classification, and Analytics, Compensation</t>
  </si>
  <si>
    <t>Assistant Director, Title IX Coordinator</t>
  </si>
  <si>
    <t>Associate Director, HRIS</t>
  </si>
  <si>
    <t>2128</t>
  </si>
  <si>
    <t>Employee Records Specialist I</t>
  </si>
  <si>
    <t>2085</t>
  </si>
  <si>
    <t>Director, Human Resources Accounting</t>
  </si>
  <si>
    <t>2141</t>
  </si>
  <si>
    <t>Business Unit Human Resources Manager</t>
  </si>
  <si>
    <t>2138</t>
  </si>
  <si>
    <t>Human Resources Generalist I</t>
  </si>
  <si>
    <t>2140</t>
  </si>
  <si>
    <t>Human Resources Generalist II</t>
  </si>
  <si>
    <t>2146</t>
  </si>
  <si>
    <t>Human Resources Assistant I</t>
  </si>
  <si>
    <t>2148</t>
  </si>
  <si>
    <t>Human Resources Assistant II</t>
  </si>
  <si>
    <t>Associate Director, Learning and Organizational Effectiveness</t>
  </si>
  <si>
    <t>Manager, Business Analysis</t>
  </si>
  <si>
    <t>3128</t>
  </si>
  <si>
    <t>3138</t>
  </si>
  <si>
    <t>3228</t>
  </si>
  <si>
    <t>2394</t>
  </si>
  <si>
    <t>Assistant Vice President, Information Technology Business Center</t>
  </si>
  <si>
    <t>3161</t>
  </si>
  <si>
    <t>Associate Vice President and Chief Operating Officer, UCF IT</t>
  </si>
  <si>
    <t>3088</t>
  </si>
  <si>
    <t>Associate Vice President, Deputy CIO &amp; Chief Technology Officer</t>
  </si>
  <si>
    <t>AVP Deputy Chief Information Officer, Planning and Operations</t>
  </si>
  <si>
    <t>100718</t>
  </si>
  <si>
    <t>2452</t>
  </si>
  <si>
    <t>100717</t>
  </si>
  <si>
    <t>Director, Web Development and Digital Strategy</t>
  </si>
  <si>
    <t>Search Engine Optimization and Data Analyst</t>
  </si>
  <si>
    <t>Assistant Director, International Employment &amp; Taxation</t>
  </si>
  <si>
    <t>2539</t>
  </si>
  <si>
    <t>Director, Knight Vision</t>
  </si>
  <si>
    <t>3134</t>
  </si>
  <si>
    <t>Knight Vision Functional Analyst</t>
  </si>
  <si>
    <t>2537</t>
  </si>
  <si>
    <t>Knight Vision Functional Lead</t>
  </si>
  <si>
    <t>2540</t>
  </si>
  <si>
    <t>Knight Vision Implementation Lead</t>
  </si>
  <si>
    <t>2535</t>
  </si>
  <si>
    <t>Knight Vision Work Stream Lead</t>
  </si>
  <si>
    <t>2556</t>
  </si>
  <si>
    <t>100720</t>
  </si>
  <si>
    <t>Executive Chief of Staff</t>
  </si>
  <si>
    <t>2606</t>
  </si>
  <si>
    <t>Vice President, Communications &amp; Marketing</t>
  </si>
  <si>
    <t>2584</t>
  </si>
  <si>
    <t>Assistant Child Care Center Teacher I</t>
  </si>
  <si>
    <t>2585</t>
  </si>
  <si>
    <t>Assistant Child Care Center Teacher II</t>
  </si>
  <si>
    <t>2586</t>
  </si>
  <si>
    <t>Assistant Child Care Center Teacher III</t>
  </si>
  <si>
    <t>2587</t>
  </si>
  <si>
    <t>Child Care Center Teacher</t>
  </si>
  <si>
    <t>2601</t>
  </si>
  <si>
    <t>2611</t>
  </si>
  <si>
    <t>Vice President &amp; Chief Operating Officer</t>
  </si>
  <si>
    <t>Vice President, Facilities &amp; Business Operations</t>
  </si>
  <si>
    <t>2641</t>
  </si>
  <si>
    <t>2638</t>
  </si>
  <si>
    <t>Associate Director, Export Control</t>
  </si>
  <si>
    <t>2672</t>
  </si>
  <si>
    <t>2673</t>
  </si>
  <si>
    <t>Post Award Finance Specialist I</t>
  </si>
  <si>
    <t>3106</t>
  </si>
  <si>
    <t>Director, Multicultural Academic and Support Services</t>
  </si>
  <si>
    <t>3165</t>
  </si>
  <si>
    <t>3171</t>
  </si>
  <si>
    <t>Assistant Vice President, UCF Downtown Student Services</t>
  </si>
  <si>
    <t>3255</t>
  </si>
  <si>
    <t>Associate Director, Downtown Student Services</t>
  </si>
  <si>
    <t>1640</t>
  </si>
  <si>
    <t>Administrator, Medical School Programs</t>
  </si>
  <si>
    <t>Assistant Director, Multicultural Academic and Support Services</t>
  </si>
  <si>
    <t>1488</t>
  </si>
  <si>
    <t>Parking Enforcement and Special Events Coordinator</t>
  </si>
  <si>
    <t>Admissions and Records Coordinator</t>
  </si>
  <si>
    <t>Registration Coordinator</t>
  </si>
  <si>
    <t>Building Specialist I</t>
  </si>
  <si>
    <t>4001</t>
  </si>
  <si>
    <t>Clinical Risk Management Specialist</t>
  </si>
  <si>
    <t>Student Conduct Coordinator</t>
  </si>
  <si>
    <t>Student Care Coordinator</t>
  </si>
  <si>
    <t>3412</t>
  </si>
  <si>
    <t>Athletic Trainer</t>
  </si>
  <si>
    <t>Request Types</t>
  </si>
  <si>
    <t>Internal Hire</t>
  </si>
  <si>
    <t>New Hire</t>
  </si>
  <si>
    <t>Colleges</t>
  </si>
  <si>
    <t>Base Pay Adjustments</t>
  </si>
  <si>
    <t>Reclassification</t>
  </si>
  <si>
    <t>Break Down</t>
  </si>
  <si>
    <t>Access &amp; Community Engagement</t>
  </si>
  <si>
    <t>D160 Access &amp; Community Engagement</t>
  </si>
  <si>
    <t>Advancement &amp; Partnerships</t>
  </si>
  <si>
    <t>D110 Advancement &amp; Partnerships</t>
  </si>
  <si>
    <t xml:space="preserve">President </t>
  </si>
  <si>
    <t>Athletics Sports &amp; Administration</t>
  </si>
  <si>
    <t>D740 Athletics Sports &amp; Administration</t>
  </si>
  <si>
    <t>Burnett Honors College</t>
  </si>
  <si>
    <t>D215 Burnett Honors College</t>
  </si>
  <si>
    <t>College</t>
  </si>
  <si>
    <t>Business Services</t>
  </si>
  <si>
    <t>D420 Business Services</t>
  </si>
  <si>
    <t>Admin &amp; Finance</t>
  </si>
  <si>
    <t>College of Arts and Humanities</t>
  </si>
  <si>
    <t>D220 College of Arts and Humanities</t>
  </si>
  <si>
    <t>College of Business Administration</t>
  </si>
  <si>
    <t>D225 College of Business Administration</t>
  </si>
  <si>
    <t>College of Community Innovation and Education</t>
  </si>
  <si>
    <t>D230 College of Community Innovation and Education</t>
  </si>
  <si>
    <t>College of Engineering &amp; Computer Science</t>
  </si>
  <si>
    <t>D235 College of Engineering &amp; Computer Science</t>
  </si>
  <si>
    <t>College of Graduate Studies</t>
  </si>
  <si>
    <t>D275 College of Graduate Studies</t>
  </si>
  <si>
    <t>College of Health Professions and Sciences</t>
  </si>
  <si>
    <t>D300 College of Health Professions and Sciences</t>
  </si>
  <si>
    <t>D310 College of Medicine</t>
  </si>
  <si>
    <t>College of Nursing</t>
  </si>
  <si>
    <t>D320 College of Nursing</t>
  </si>
  <si>
    <t>College of Optics and Photonics</t>
  </si>
  <si>
    <t>D245 College of Optics and Photonics</t>
  </si>
  <si>
    <t>College of Sciences</t>
  </si>
  <si>
    <t>D250 College of Sciences</t>
  </si>
  <si>
    <t>College of Undergraduate Studies</t>
  </si>
  <si>
    <t>D260 College of Undergraduate Studies</t>
  </si>
  <si>
    <t>Communications &amp; Marketing</t>
  </si>
  <si>
    <t>D120 Communications &amp; Marketing</t>
  </si>
  <si>
    <t>Digital Learning</t>
  </si>
  <si>
    <t>D205 Digital Learning</t>
  </si>
  <si>
    <t>D400 Facilities</t>
  </si>
  <si>
    <t>Financial Affairs</t>
  </si>
  <si>
    <t>D450 Financial Affairs</t>
  </si>
  <si>
    <t>D430 Human Resources</t>
  </si>
  <si>
    <t>National Entrepreneur Center (NEC)</t>
  </si>
  <si>
    <t>D870 National Entrepreneur Center (NEC)</t>
  </si>
  <si>
    <t>Office of Research</t>
  </si>
  <si>
    <t>D280 Office of Research</t>
  </si>
  <si>
    <t>Office of the CFO</t>
  </si>
  <si>
    <t>D460 Office of the CFO</t>
  </si>
  <si>
    <t>Office of the Provost</t>
  </si>
  <si>
    <t>D200 Office of the Provost</t>
  </si>
  <si>
    <t>Parking Services</t>
  </si>
  <si>
    <t>D410 Parking Services</t>
  </si>
  <si>
    <t>President</t>
  </si>
  <si>
    <t>D100 President</t>
  </si>
  <si>
    <t>Public Safety</t>
  </si>
  <si>
    <t>D470 Public Safety</t>
  </si>
  <si>
    <t>Real Estate Office</t>
  </si>
  <si>
    <t>D480 Real Estate Office</t>
  </si>
  <si>
    <t>Rosen College of Hospitality Management</t>
  </si>
  <si>
    <t>D240 Rosen College of Hospitality Management</t>
  </si>
  <si>
    <t>School of Modeling, Simulation, and Training</t>
  </si>
  <si>
    <t>D290 School of Modeling, Simulation, and Training</t>
  </si>
  <si>
    <t>Student Health Services</t>
  </si>
  <si>
    <t>D330 Student Health Services</t>
  </si>
  <si>
    <t>UCF Convocation Corporation</t>
  </si>
  <si>
    <t>D720 UCF Convocation Corporation</t>
  </si>
  <si>
    <t>UCF Global</t>
  </si>
  <si>
    <t>D285 UCF Global</t>
  </si>
  <si>
    <t>UCF IT</t>
  </si>
  <si>
    <t>D270 UCF IT</t>
  </si>
  <si>
    <t>UCF Libraries</t>
  </si>
  <si>
    <t>D210 UCF Libraries</t>
  </si>
  <si>
    <t>University Compliance, Ethics, and Risk</t>
  </si>
  <si>
    <t>D130 University Compliance, Ethics, and Risk</t>
  </si>
  <si>
    <t>University of Central Florida Foundation, Inc.</t>
  </si>
  <si>
    <t>D750 University of Central Florida Foundation, Inc.</t>
  </si>
  <si>
    <t>University Strategic Initiatives</t>
  </si>
  <si>
    <t>D201 University Strategic Initiatives</t>
  </si>
  <si>
    <t>WUCF FM</t>
  </si>
  <si>
    <t>D150 WUCF FM</t>
  </si>
  <si>
    <t>WUCF TV</t>
  </si>
  <si>
    <t>D140 WUCF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</si>
</sst>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43" formatCode="_(* #,##0.00_);_(* \(#,##0.00\);_(* &quot;-&quot;??_);_(@_)"/>
    <numFmt numFmtId="164" formatCode="&quot;$&quot;#,##0.00"/>
    <numFmt numFmtId="165" formatCode="&quot;$&quot;#,##0"/>
  </numFmts>
  <fonts count="17" x14ac:knownFonts="1">
    <font>
      <sz val="11"/>
      <color theme="1"/>
      <name val="Calibri"/>
      <family val="2"/>
      <scheme val="minor"/>
    </font>
    <font>
      <sz val="10"/>
      <color indexed="8"/>
      <name val="Arial"/>
      <family val="2"/>
    </font>
    <font>
      <sz val="11"/>
      <color theme="1"/>
      <name val="Calibri"/>
      <family val="2"/>
      <scheme val="minor"/>
    </font>
    <font>
      <sz val="10"/>
      <name val="Arial"/>
      <family val="2"/>
    </font>
    <font>
      <sz val="8"/>
      <name val="Calibri"/>
      <family val="2"/>
      <scheme val="minor"/>
    </font>
    <font>
      <b/>
      <sz val="11"/>
      <color theme="1"/>
      <name val="Calibri"/>
      <family val="2"/>
      <scheme val="minor"/>
    </font>
    <font>
      <sz val="10"/>
      <name val="Arial"/>
      <family val="2"/>
    </font>
    <font>
      <sz val="11"/>
      <color theme="1"/>
      <name val="Arial"/>
      <family val="2"/>
    </font>
    <font>
      <u/>
      <sz val="10"/>
      <color theme="10"/>
      <name val="Arial"/>
      <family val="2"/>
    </font>
    <font>
      <sz val="11"/>
      <color rgb="FFFFD996"/>
      <name val="Calibri"/>
      <family val="2"/>
      <scheme val="minor"/>
    </font>
    <font>
      <b/>
      <sz val="14"/>
      <name val="Arial"/>
      <family val="2"/>
    </font>
    <font>
      <b/>
      <sz val="14"/>
      <color theme="1"/>
      <name val="Calibri"/>
      <family val="2"/>
      <scheme val="minor"/>
    </font>
    <font>
      <b/>
      <sz val="11"/>
      <color theme="0"/>
      <name val="Calibri"/>
      <family val="2"/>
      <scheme val="minor"/>
    </font>
    <font>
      <b/>
      <sz val="11"/>
      <color rgb="FFFF0000"/>
      <name val="Calibri"/>
      <family val="2"/>
      <scheme val="minor"/>
    </font>
    <font>
      <b/>
      <u/>
      <sz val="11"/>
      <color theme="1"/>
      <name val="Calibri"/>
      <family val="2"/>
      <scheme val="minor"/>
    </font>
    <font>
      <b/>
      <i/>
      <u/>
      <sz val="11"/>
      <color theme="1"/>
      <name val="Calibri"/>
      <family val="2"/>
      <scheme val="minor"/>
    </font>
    <font>
      <b/>
      <sz val="14"/>
      <color rgb="FFFFC000"/>
      <name val="Arial"/>
      <family val="2"/>
    </font>
  </fonts>
  <fills count="11">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5"/>
        <bgColor theme="5"/>
      </patternFill>
    </fill>
    <fill>
      <patternFill patternType="solid">
        <fgColor theme="7" tint="0.39997558519241921"/>
        <bgColor indexed="64"/>
      </patternFill>
    </fill>
    <fill>
      <patternFill patternType="solid">
        <fgColor theme="0" tint="-0.249977111117893"/>
        <bgColor indexed="64"/>
      </patternFill>
    </fill>
    <fill>
      <patternFill patternType="solid">
        <fgColor theme="7" tint="0.79998168889431442"/>
        <bgColor indexed="64"/>
      </patternFill>
    </fill>
  </fills>
  <borders count="26">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theme="5"/>
      </left>
      <right/>
      <top style="thin">
        <color theme="5"/>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0">
    <xf numFmtId="0" fontId="0" fillId="0" borderId="0"/>
    <xf numFmtId="0" fontId="1" fillId="0" borderId="0"/>
    <xf numFmtId="44" fontId="2" fillId="0" borderId="0" applyFont="0" applyFill="0" applyBorder="0" applyAlignment="0" applyProtection="0"/>
    <xf numFmtId="0" fontId="3" fillId="0" borderId="0"/>
    <xf numFmtId="0" fontId="6" fillId="0" borderId="0"/>
    <xf numFmtId="0" fontId="8" fillId="0" borderId="0" applyNumberForma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cellStyleXfs>
  <cellXfs count="107">
    <xf numFmtId="0" fontId="0" fillId="0" borderId="0" xfId="0"/>
    <xf numFmtId="0" fontId="0" fillId="0" borderId="0" xfId="0" applyAlignment="1">
      <alignment horizontal="center" vertical="center"/>
    </xf>
    <xf numFmtId="0" fontId="0" fillId="0" borderId="8" xfId="0" applyBorder="1" applyAlignment="1">
      <alignment horizontal="center" vertical="center" wrapText="1"/>
    </xf>
    <xf numFmtId="0" fontId="5" fillId="3" borderId="0" xfId="0" applyFont="1" applyFill="1"/>
    <xf numFmtId="0" fontId="9" fillId="2" borderId="0" xfId="0" applyFont="1" applyFill="1" applyAlignment="1">
      <alignment horizontal="left"/>
    </xf>
    <xf numFmtId="0" fontId="9" fillId="2" borderId="0" xfId="0" applyFont="1" applyFill="1"/>
    <xf numFmtId="0" fontId="9" fillId="2" borderId="0" xfId="0" applyFont="1" applyFill="1" applyAlignment="1">
      <alignment wrapText="1"/>
    </xf>
    <xf numFmtId="165" fontId="0" fillId="0" borderId="8" xfId="0" applyNumberFormat="1" applyBorder="1" applyAlignment="1">
      <alignment horizontal="center" vertical="center" wrapText="1"/>
    </xf>
    <xf numFmtId="0" fontId="0" fillId="4" borderId="8" xfId="0" applyFill="1" applyBorder="1" applyAlignment="1">
      <alignment horizontal="center" vertical="center" wrapText="1"/>
    </xf>
    <xf numFmtId="0" fontId="0" fillId="10" borderId="8" xfId="0" applyFill="1" applyBorder="1" applyAlignment="1">
      <alignment horizontal="center" vertical="center" wrapText="1"/>
    </xf>
    <xf numFmtId="0" fontId="12" fillId="7" borderId="22" xfId="0" applyFont="1" applyFill="1" applyBorder="1"/>
    <xf numFmtId="0" fontId="0" fillId="0" borderId="0" xfId="0" applyAlignment="1">
      <alignment wrapText="1"/>
    </xf>
    <xf numFmtId="165" fontId="7" fillId="0" borderId="14" xfId="6" applyNumberFormat="1" applyFont="1" applyFill="1" applyBorder="1" applyAlignment="1">
      <alignment horizontal="center" vertical="center"/>
    </xf>
    <xf numFmtId="49" fontId="0" fillId="0" borderId="10" xfId="0" applyNumberFormat="1" applyBorder="1" applyAlignment="1">
      <alignment horizontal="center" vertical="center"/>
    </xf>
    <xf numFmtId="165" fontId="7" fillId="0" borderId="10" xfId="6" applyNumberFormat="1" applyFont="1" applyFill="1" applyBorder="1" applyAlignment="1">
      <alignment horizontal="center" vertical="center"/>
    </xf>
    <xf numFmtId="165" fontId="7" fillId="0" borderId="8" xfId="6" applyNumberFormat="1" applyFont="1" applyFill="1" applyBorder="1" applyAlignment="1">
      <alignment horizontal="center" vertical="center"/>
    </xf>
    <xf numFmtId="0" fontId="10" fillId="8" borderId="10" xfId="0" applyFont="1" applyFill="1" applyBorder="1" applyAlignment="1" applyProtection="1">
      <alignment horizontal="center" vertical="center" wrapText="1"/>
      <protection locked="0"/>
    </xf>
    <xf numFmtId="0" fontId="10" fillId="8" borderId="8" xfId="0" applyFont="1" applyFill="1" applyBorder="1" applyAlignment="1" applyProtection="1">
      <alignment horizontal="center" vertical="center" wrapText="1"/>
      <protection locked="0"/>
    </xf>
    <xf numFmtId="0" fontId="10" fillId="8" borderId="12" xfId="0" applyFont="1" applyFill="1" applyBorder="1" applyAlignment="1" applyProtection="1">
      <alignment horizontal="center" vertical="center" wrapText="1"/>
      <protection locked="0"/>
    </xf>
    <xf numFmtId="0" fontId="10" fillId="10" borderId="8" xfId="0" applyFont="1" applyFill="1" applyBorder="1" applyAlignment="1" applyProtection="1">
      <alignment horizontal="center" vertical="center" wrapText="1"/>
      <protection locked="0"/>
    </xf>
    <xf numFmtId="0" fontId="0" fillId="0" borderId="0" xfId="0" applyProtection="1">
      <protection locked="0"/>
    </xf>
    <xf numFmtId="0" fontId="0" fillId="3" borderId="0" xfId="0" applyFill="1" applyAlignment="1" applyProtection="1">
      <alignment horizontal="center"/>
      <protection hidden="1"/>
    </xf>
    <xf numFmtId="49" fontId="0" fillId="0" borderId="0" xfId="0" applyNumberFormat="1" applyAlignment="1" applyProtection="1">
      <alignment horizontal="center"/>
      <protection hidden="1"/>
    </xf>
    <xf numFmtId="6" fontId="0" fillId="0" borderId="0" xfId="0" applyNumberFormat="1" applyAlignment="1" applyProtection="1">
      <alignment horizontal="center"/>
      <protection hidden="1"/>
    </xf>
    <xf numFmtId="0" fontId="0" fillId="0" borderId="0" xfId="0" applyProtection="1">
      <protection hidden="1"/>
    </xf>
    <xf numFmtId="0" fontId="16" fillId="2" borderId="10" xfId="0" applyFont="1" applyFill="1" applyBorder="1" applyAlignment="1" applyProtection="1">
      <alignment horizontal="center" vertical="center" wrapText="1"/>
      <protection hidden="1"/>
    </xf>
    <xf numFmtId="0" fontId="16" fillId="2" borderId="8" xfId="0" applyFont="1" applyFill="1" applyBorder="1" applyAlignment="1" applyProtection="1">
      <alignment horizontal="center" vertical="center" wrapText="1"/>
      <protection hidden="1"/>
    </xf>
    <xf numFmtId="0" fontId="16" fillId="2" borderId="17" xfId="0" applyFont="1" applyFill="1" applyBorder="1" applyAlignment="1" applyProtection="1">
      <alignment horizontal="center" vertical="center" wrapText="1"/>
      <protection hidden="1"/>
    </xf>
    <xf numFmtId="49" fontId="0" fillId="0" borderId="10" xfId="0" applyNumberFormat="1" applyBorder="1" applyAlignment="1" applyProtection="1">
      <alignment horizontal="center" vertical="center"/>
      <protection hidden="1"/>
    </xf>
    <xf numFmtId="0" fontId="0" fillId="0" borderId="8" xfId="0" applyBorder="1" applyAlignment="1" applyProtection="1">
      <alignment horizontal="center" vertical="center" wrapText="1"/>
      <protection hidden="1"/>
    </xf>
    <xf numFmtId="165" fontId="7" fillId="0" borderId="10" xfId="6" applyNumberFormat="1" applyFont="1" applyFill="1" applyBorder="1" applyAlignment="1" applyProtection="1">
      <alignment horizontal="center" vertical="center"/>
      <protection hidden="1"/>
    </xf>
    <xf numFmtId="165" fontId="7" fillId="0" borderId="14" xfId="6" applyNumberFormat="1" applyFont="1" applyFill="1" applyBorder="1" applyAlignment="1" applyProtection="1">
      <alignment horizontal="center" vertical="center"/>
      <protection hidden="1"/>
    </xf>
    <xf numFmtId="0" fontId="0" fillId="0" borderId="0" xfId="0" applyAlignment="1" applyProtection="1">
      <alignment horizontal="center" vertical="center"/>
      <protection hidden="1"/>
    </xf>
    <xf numFmtId="0" fontId="5" fillId="0" borderId="0" xfId="0" applyFont="1"/>
    <xf numFmtId="0" fontId="5" fillId="3" borderId="8" xfId="0" applyFont="1" applyFill="1" applyBorder="1"/>
    <xf numFmtId="0" fontId="0" fillId="3" borderId="8" xfId="0" applyFill="1" applyBorder="1" applyAlignment="1">
      <alignment horizontal="center" vertical="center"/>
    </xf>
    <xf numFmtId="0" fontId="0" fillId="3" borderId="8" xfId="0" applyFill="1" applyBorder="1"/>
    <xf numFmtId="0" fontId="0" fillId="3" borderId="8" xfId="0" applyFill="1" applyBorder="1" applyAlignment="1">
      <alignment wrapText="1"/>
    </xf>
    <xf numFmtId="0" fontId="0" fillId="3" borderId="8" xfId="0" applyFill="1" applyBorder="1" applyAlignment="1">
      <alignment vertical="top"/>
    </xf>
    <xf numFmtId="0" fontId="0" fillId="6" borderId="8" xfId="0" applyFill="1" applyBorder="1" applyAlignment="1">
      <alignment horizontal="center" vertical="center"/>
    </xf>
    <xf numFmtId="0" fontId="5" fillId="3" borderId="15" xfId="0" applyFont="1" applyFill="1" applyBorder="1"/>
    <xf numFmtId="0" fontId="0" fillId="3" borderId="16" xfId="0" applyFill="1" applyBorder="1" applyAlignment="1">
      <alignment horizontal="center" vertical="center"/>
    </xf>
    <xf numFmtId="0" fontId="5" fillId="3" borderId="13" xfId="0" applyFont="1" applyFill="1" applyBorder="1"/>
    <xf numFmtId="0" fontId="0" fillId="3" borderId="14" xfId="0" applyFill="1" applyBorder="1" applyAlignment="1">
      <alignment horizontal="center" vertical="center"/>
    </xf>
    <xf numFmtId="0" fontId="5" fillId="0" borderId="6" xfId="0" applyFont="1" applyBorder="1"/>
    <xf numFmtId="0" fontId="0" fillId="0" borderId="7" xfId="0" applyBorder="1" applyAlignment="1">
      <alignment horizontal="center" vertical="center"/>
    </xf>
    <xf numFmtId="0" fontId="0" fillId="6" borderId="14" xfId="0" applyFill="1" applyBorder="1" applyAlignment="1">
      <alignment horizontal="center" vertical="center"/>
    </xf>
    <xf numFmtId="0" fontId="0" fillId="3" borderId="13" xfId="0" applyFill="1" applyBorder="1"/>
    <xf numFmtId="0" fontId="0" fillId="3" borderId="14" xfId="0" applyFill="1" applyBorder="1"/>
    <xf numFmtId="0" fontId="0" fillId="0" borderId="6" xfId="0" applyBorder="1"/>
    <xf numFmtId="0" fontId="0" fillId="0" borderId="7" xfId="0" applyBorder="1"/>
    <xf numFmtId="0" fontId="0" fillId="3" borderId="14" xfId="0" applyFill="1" applyBorder="1" applyAlignment="1">
      <alignment wrapText="1"/>
    </xf>
    <xf numFmtId="0" fontId="0" fillId="3" borderId="13" xfId="0" applyFill="1" applyBorder="1" applyAlignment="1">
      <alignment vertical="top"/>
    </xf>
    <xf numFmtId="0" fontId="0" fillId="0" borderId="2" xfId="0" applyBorder="1"/>
    <xf numFmtId="0" fontId="0" fillId="0" borderId="1" xfId="0" applyBorder="1"/>
    <xf numFmtId="0" fontId="0" fillId="9" borderId="8" xfId="0" applyFill="1" applyBorder="1" applyAlignment="1">
      <alignment horizontal="center" vertical="center" wrapText="1"/>
    </xf>
    <xf numFmtId="164" fontId="0" fillId="0" borderId="8" xfId="0" applyNumberFormat="1" applyBorder="1" applyAlignment="1">
      <alignment horizontal="center" vertical="center" wrapText="1"/>
    </xf>
    <xf numFmtId="49" fontId="0" fillId="0" borderId="8" xfId="0" quotePrefix="1" applyNumberFormat="1" applyBorder="1" applyAlignment="1">
      <alignment horizontal="center" vertical="center" wrapText="1"/>
    </xf>
    <xf numFmtId="0" fontId="9" fillId="2" borderId="8" xfId="0" applyFont="1" applyFill="1" applyBorder="1" applyAlignment="1">
      <alignment wrapText="1"/>
    </xf>
    <xf numFmtId="0" fontId="0" fillId="0" borderId="0" xfId="0" applyAlignment="1">
      <alignment horizontal="center" wrapText="1"/>
    </xf>
    <xf numFmtId="0" fontId="9" fillId="0" borderId="0" xfId="0" applyFont="1"/>
    <xf numFmtId="0" fontId="0" fillId="0" borderId="8" xfId="0" applyBorder="1" applyAlignment="1">
      <alignment horizontal="center" vertical="center"/>
    </xf>
    <xf numFmtId="165" fontId="0" fillId="0" borderId="8" xfId="0" applyNumberFormat="1" applyBorder="1" applyAlignment="1">
      <alignment horizontal="center" vertical="center"/>
    </xf>
    <xf numFmtId="164" fontId="0" fillId="0" borderId="8" xfId="2" applyNumberFormat="1" applyFont="1" applyBorder="1" applyAlignment="1">
      <alignment horizontal="center" vertical="center"/>
    </xf>
    <xf numFmtId="0" fontId="0" fillId="0" borderId="8" xfId="0" applyBorder="1" applyAlignment="1">
      <alignment horizontal="center" wrapText="1"/>
    </xf>
    <xf numFmtId="0" fontId="0" fillId="0" borderId="8" xfId="0" applyBorder="1" applyAlignment="1">
      <alignment wrapText="1"/>
    </xf>
    <xf numFmtId="0" fontId="0" fillId="0" borderId="8" xfId="0" applyBorder="1"/>
    <xf numFmtId="164" fontId="0" fillId="0" borderId="8" xfId="0" applyNumberFormat="1" applyBorder="1"/>
    <xf numFmtId="165" fontId="0" fillId="0" borderId="8" xfId="0" applyNumberFormat="1" applyBorder="1"/>
    <xf numFmtId="0" fontId="0" fillId="0" borderId="19" xfId="0" applyBorder="1" applyAlignment="1">
      <alignment horizontal="left" vertical="center" wrapText="1"/>
    </xf>
    <xf numFmtId="0" fontId="0" fillId="0" borderId="11" xfId="0" applyBorder="1" applyAlignment="1">
      <alignment horizontal="left" vertical="center" wrapText="1"/>
    </xf>
    <xf numFmtId="0" fontId="0" fillId="0" borderId="18" xfId="0"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0" fillId="0" borderId="19" xfId="0" applyBorder="1" applyAlignment="1">
      <alignment horizontal="center" vertical="center" wrapText="1"/>
    </xf>
    <xf numFmtId="0" fontId="0" fillId="0" borderId="11"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left" wrapText="1"/>
    </xf>
    <xf numFmtId="0" fontId="0" fillId="0" borderId="11" xfId="0" applyBorder="1" applyAlignment="1">
      <alignment horizontal="left" wrapText="1"/>
    </xf>
    <xf numFmtId="0" fontId="0" fillId="0" borderId="18" xfId="0" applyBorder="1" applyAlignment="1">
      <alignment horizontal="left" wrapText="1"/>
    </xf>
    <xf numFmtId="0" fontId="5" fillId="0" borderId="19" xfId="0" applyFont="1" applyBorder="1" applyAlignment="1">
      <alignment horizontal="center" vertical="center"/>
    </xf>
    <xf numFmtId="0" fontId="5" fillId="0" borderId="11" xfId="0" applyFont="1" applyBorder="1" applyAlignment="1">
      <alignment horizontal="center" vertical="center"/>
    </xf>
    <xf numFmtId="0" fontId="5" fillId="0" borderId="18" xfId="0" applyFont="1" applyBorder="1" applyAlignment="1">
      <alignment horizontal="center" vertical="center"/>
    </xf>
    <xf numFmtId="0" fontId="11" fillId="8" borderId="4" xfId="0" applyFont="1" applyFill="1" applyBorder="1" applyAlignment="1">
      <alignment horizontal="center" vertical="center"/>
    </xf>
    <xf numFmtId="0" fontId="0" fillId="8" borderId="3" xfId="0" applyFill="1" applyBorder="1" applyAlignment="1">
      <alignment horizontal="center" vertical="center"/>
    </xf>
    <xf numFmtId="0" fontId="0" fillId="8" borderId="5" xfId="0" applyFill="1" applyBorder="1" applyAlignment="1">
      <alignment horizontal="center" vertical="center"/>
    </xf>
    <xf numFmtId="0" fontId="0" fillId="8" borderId="6" xfId="0" applyFill="1" applyBorder="1" applyAlignment="1">
      <alignment horizontal="center" vertical="center"/>
    </xf>
    <xf numFmtId="0" fontId="0" fillId="8" borderId="0" xfId="0" applyFill="1" applyAlignment="1">
      <alignment horizontal="center" vertical="center"/>
    </xf>
    <xf numFmtId="0" fontId="0" fillId="8" borderId="7" xfId="0" applyFill="1" applyBorder="1" applyAlignment="1">
      <alignment horizontal="center" vertical="center"/>
    </xf>
    <xf numFmtId="0" fontId="5" fillId="8" borderId="19" xfId="0" applyFont="1" applyFill="1" applyBorder="1" applyAlignment="1">
      <alignment horizontal="center" vertical="center"/>
    </xf>
    <xf numFmtId="0" fontId="5" fillId="8" borderId="11" xfId="0" applyFont="1" applyFill="1" applyBorder="1" applyAlignment="1">
      <alignment horizontal="center" vertical="center"/>
    </xf>
    <xf numFmtId="0" fontId="5" fillId="8" borderId="18" xfId="0" applyFont="1" applyFill="1" applyBorder="1" applyAlignment="1">
      <alignment horizontal="center" vertical="center"/>
    </xf>
    <xf numFmtId="0" fontId="0" fillId="0" borderId="20" xfId="0" applyBorder="1" applyAlignment="1">
      <alignment horizontal="left" vertical="center" wrapText="1"/>
    </xf>
    <xf numFmtId="0" fontId="0" fillId="0" borderId="9" xfId="0" applyBorder="1" applyAlignment="1">
      <alignment horizontal="left" vertical="center" wrapText="1"/>
    </xf>
    <xf numFmtId="0" fontId="0" fillId="0" borderId="21" xfId="0" applyBorder="1" applyAlignment="1">
      <alignment horizontal="left" vertical="center" wrapText="1"/>
    </xf>
    <xf numFmtId="0" fontId="0" fillId="6" borderId="19"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8" xfId="0" applyFill="1" applyBorder="1" applyAlignment="1">
      <alignment horizontal="center" vertical="center" wrapText="1"/>
    </xf>
    <xf numFmtId="0" fontId="0" fillId="0" borderId="11" xfId="0" applyBorder="1" applyAlignment="1">
      <alignment horizontal="left" vertical="center"/>
    </xf>
    <xf numFmtId="0" fontId="0" fillId="0" borderId="18" xfId="0" applyBorder="1" applyAlignment="1">
      <alignment horizontal="left" vertical="center"/>
    </xf>
    <xf numFmtId="0" fontId="5" fillId="5" borderId="19"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18" xfId="0" applyFont="1" applyFill="1" applyBorder="1" applyAlignment="1">
      <alignment horizontal="center" vertical="center"/>
    </xf>
    <xf numFmtId="0" fontId="5" fillId="0" borderId="19" xfId="0" applyFont="1" applyBorder="1" applyAlignment="1">
      <alignment horizontal="left" vertical="center"/>
    </xf>
    <xf numFmtId="0" fontId="5" fillId="0" borderId="11" xfId="0" applyFont="1" applyBorder="1" applyAlignment="1">
      <alignment horizontal="left" vertical="center"/>
    </xf>
    <xf numFmtId="0" fontId="5" fillId="0" borderId="18" xfId="0" applyFont="1" applyBorder="1" applyAlignment="1">
      <alignment horizontal="left" vertical="center"/>
    </xf>
  </cellXfs>
  <cellStyles count="10">
    <cellStyle name="Comma" xfId="6" builtinId="3"/>
    <cellStyle name="Currency" xfId="2" builtinId="4"/>
    <cellStyle name="Currency 2" xfId="9" xr:uid="{0D2EA339-5A77-4CD7-8A74-99B343E3BE6E}"/>
    <cellStyle name="Hyperlink 2" xfId="5" xr:uid="{D31A9E53-0AD0-4585-B0AA-532EDEEC8648}"/>
    <cellStyle name="Normal" xfId="0" builtinId="0"/>
    <cellStyle name="Normal 2" xfId="1" xr:uid="{DE2BEF02-9998-4D21-9D52-E19AF82FC92B}"/>
    <cellStyle name="Normal 2 2" xfId="3" xr:uid="{4391B809-8A75-44B2-8F0A-B5E25658F1DF}"/>
    <cellStyle name="Normal 2 3" xfId="7" xr:uid="{BABD9CCB-4CA0-48D9-9049-78CD482E7383}"/>
    <cellStyle name="Normal 3" xfId="4" xr:uid="{9DFF8A42-A3EB-40C6-8655-A4B6931D380D}"/>
    <cellStyle name="Percent 2" xfId="8" xr:uid="{1C70B4D4-6615-4458-A0B9-D8C300AEA804}"/>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4"/>
        <color rgb="FFFFC000"/>
        <name val="Arial"/>
        <family val="2"/>
        <scheme val="none"/>
      </font>
      <fill>
        <patternFill patternType="solid">
          <fgColor indexed="64"/>
          <bgColor theme="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1"/>
    </dxf>
    <dxf>
      <numFmt numFmtId="10" formatCode="&quot;$&quot;#,##0_);[Red]\(&quot;$&quot;#,##0\)"/>
      <alignment horizontal="center" vertical="bottom" textRotation="0" wrapText="0" indent="0" justifyLastLine="0" shrinkToFit="0" readingOrder="0"/>
      <protection locked="1" hidden="1"/>
    </dxf>
    <dxf>
      <numFmt numFmtId="10" formatCode="&quot;$&quot;#,##0_);[Red]\(&quot;$&quot;#,##0\)"/>
      <alignment horizontal="center" vertical="bottom" textRotation="0" wrapText="0" indent="0" justifyLastLine="0" shrinkToFit="0" readingOrder="0"/>
      <protection locked="1" hidden="1"/>
    </dxf>
    <dxf>
      <numFmt numFmtId="10" formatCode="&quot;$&quot;#,##0_);[Red]\(&quot;$&quot;#,##0\)"/>
      <alignment horizontal="center" vertical="bottom" textRotation="0" wrapText="0" indent="0" justifyLastLine="0" shrinkToFit="0" readingOrder="0"/>
      <protection locked="1" hidden="1"/>
    </dxf>
    <dxf>
      <numFmt numFmtId="10" formatCode="&quot;$&quot;#,##0_);[Red]\(&quot;$&quot;#,##0\)"/>
      <alignment horizontal="center" vertical="bottom" textRotation="0" wrapText="0" indent="0" justifyLastLine="0" shrinkToFit="0" readingOrder="0"/>
      <protection locked="1" hidden="1"/>
    </dxf>
    <dxf>
      <numFmt numFmtId="10" formatCode="&quot;$&quot;#,##0_);[Red]\(&quot;$&quot;#,##0\)"/>
      <alignment horizontal="center" vertical="bottom" textRotation="0" wrapText="0" indent="0" justifyLastLine="0" shrinkToFit="0" readingOrder="0"/>
      <protection locked="1" hidden="1"/>
    </dxf>
    <dxf>
      <numFmt numFmtId="30" formatCode="@"/>
      <alignment horizontal="center" vertical="bottom" textRotation="0" wrapText="0" indent="0" justifyLastLine="0" shrinkToFit="0" readingOrder="0"/>
      <protection locked="1" hidden="1"/>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protection locked="1" hidden="1"/>
    </dxf>
    <dxf>
      <fill>
        <patternFill patternType="solid">
          <fgColor indexed="64"/>
          <bgColor rgb="FFFFC000"/>
        </patternFill>
      </fill>
      <alignment horizontal="center" vertical="bottom" textRotation="0" wrapText="0" indent="0" justifyLastLine="0" shrinkToFit="0" readingOrder="0"/>
      <protection locked="1" hidden="1"/>
    </dxf>
  </dxfs>
  <tableStyles count="0" defaultTableStyle="TableStyleMedium2" defaultPivotStyle="PivotStyleLight16"/>
  <colors>
    <mruColors>
      <color rgb="FFFFF0AF"/>
      <color rgb="FF00FF00"/>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22/10/relationships/richValueRel" Target="richData/richValueRel.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cf-my.sharepoint.com/sites/UCFHRSupport/Shared%20Documents/2023%20Compensation%20Support/Tools%20Development/Client%20Data/NH%20Placement%20Example%20(version%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ucf-my.sharepoint.com/personal/mi614708_ucf_edu/Documents/Desktop/Salary%20Analysis%20Worksheet%20(for%20sharing).xlsm" TargetMode="External"/><Relationship Id="rId1" Type="http://schemas.openxmlformats.org/officeDocument/2006/relationships/externalLinkPath" Target="https://ucf-my.sharepoint.com/personal/mi614708_ucf_edu/Documents/Desktop/Salary%20Analysis%20Worksheet%20(for%20shari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Employee Salary Placement"/>
      <sheetName val="Credentialing"/>
      <sheetName val="Equity Review"/>
      <sheetName val="Pay Plan"/>
      <sheetName val="Data Validation"/>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UIDELINES"/>
      <sheetName val="Summary Page"/>
      <sheetName val="Employee Data"/>
      <sheetName val="PIR Calculator"/>
      <sheetName val="Salary Action Matrix"/>
      <sheetName val="Job Details"/>
      <sheetName val="Salary Bands"/>
      <sheetName val="University Data"/>
      <sheetName val="HR Reps"/>
      <sheetName val="Unit Averages"/>
      <sheetName val="Rpt Lvl 2 Averages"/>
      <sheetName val="Rpt Lvl 3 Averages"/>
      <sheetName val="Drop Downs"/>
      <sheetName val="Salary Analysis Worksheet (for "/>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sheetData sheetId="9" refreshError="1"/>
      <sheetData sheetId="10" refreshError="1"/>
      <sheetData sheetId="11" refreshError="1"/>
      <sheetData sheetId="12"/>
      <sheetData sheetId="13" refreshError="1"/>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7">
  <rv s="0">
    <v>0</v>
    <v>5</v>
  </rv>
  <rv s="0">
    <v>1</v>
    <v>5</v>
  </rv>
  <rv s="0">
    <v>2</v>
    <v>5</v>
  </rv>
  <rv s="0">
    <v>3</v>
    <v>5</v>
  </rv>
  <rv s="0">
    <v>4</v>
    <v>5</v>
  </rv>
  <rv s="0">
    <v>5</v>
    <v>5</v>
  </rv>
  <rv s="0">
    <v>6</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15EF4D-8E81-4EA6-8DE3-96BF942F7E50}" name="Table1" displayName="Table1" ref="A1:F19" totalsRowShown="0" headerRowDxfId="16" dataDxfId="15" tableBorderDxfId="14">
  <autoFilter ref="A1:F19" xr:uid="{C215EF4D-8E81-4EA6-8DE3-96BF942F7E50}"/>
  <tableColumns count="6">
    <tableColumn id="1" xr3:uid="{BEA385A2-69E6-4DBB-8813-0874CE281EED}" name="Grade" dataDxfId="13"/>
    <tableColumn id="2" xr3:uid="{865AE313-B0A3-4A0E-A705-BBB1246EE7DA}" name="Min" dataDxfId="12"/>
    <tableColumn id="3" xr3:uid="{E2E9B2AF-156C-41D7-B49F-BDED6B7FA42B}" name="1Q" dataDxfId="11"/>
    <tableColumn id="4" xr3:uid="{C5D6163A-136C-4A81-B5B1-0E3429A88103}" name="Mid" dataDxfId="10"/>
    <tableColumn id="5" xr3:uid="{D8857AB6-C8D2-4FF5-A51C-F6EEEC25AC97}" name="3Q" dataDxfId="9"/>
    <tableColumn id="6" xr3:uid="{36668AFD-15DF-452F-BA89-3985CC4180CA}" name="Max" dataDxfId="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1EEF7CE-3725-46BE-AEFA-E1AE9E6C0748}" name="Table15" displayName="Table15" ref="A1:H1402" totalsRowShown="0" headerRowDxfId="7">
  <autoFilter ref="A1:H1402" xr:uid="{41EEF7CE-3725-46BE-AEFA-E1AE9E6C0748}"/>
  <tableColumns count="8">
    <tableColumn id="1" xr3:uid="{CE0CDA5E-8A97-4BEF-9A8E-9B09116C536C}" name="Workday Job Code"/>
    <tableColumn id="2" xr3:uid="{85946CAC-FB0C-418B-9B7B-2ACC69CE0EB9}" name="Job Title"/>
    <tableColumn id="3" xr3:uid="{E17D6EAE-67D2-4A8F-8A6D-8A3FFDB94C71}" name="Job Code Above" dataDxfId="6"/>
    <tableColumn id="4" xr3:uid="{B5ACE0EB-1971-4EE8-A4DF-3448DEBC7A2E}" name="Job Code Below" dataDxfId="5"/>
    <tableColumn id="5" xr3:uid="{4AABFACB-5181-4918-8730-4EE4C3A4F5BF}" name="Above Unit Average"/>
    <tableColumn id="6" xr3:uid="{6792F750-13B9-43AE-A004-F20299B0D02F}" name="Above Institutional Average"/>
    <tableColumn id="7" xr3:uid="{13A4E080-6668-428F-81F5-F85523841291}" name="Below Unit Average"/>
    <tableColumn id="8" xr3:uid="{EE342052-E544-4677-A132-8A37D8518609}" name="Below Institutional Average"/>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3784CC5-72C2-4E38-A947-CB4AA6E133DE}" name="Table9" displayName="Table9" ref="A1:C44" totalsRowShown="0">
  <autoFilter ref="A1:C44" xr:uid="{5793FD37-A693-4485-A527-F5A54ACF9915}"/>
  <tableColumns count="3">
    <tableColumn id="6" xr3:uid="{7A2A9261-4BFE-435B-80C0-927E48E98792}" name="Division"/>
    <tableColumn id="1" xr3:uid="{531C04AD-F1CA-44A2-8C1B-C6824380B9A1}" name="Division2"/>
    <tableColumn id="2" xr3:uid="{A4914C7C-BE64-4C79-A81E-7680F2DE9932}" name="Break Down"/>
  </tableColumns>
  <tableStyleInfo name="TableStyleLight10"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5752B-F336-46B1-B35D-08FBF795D0F6}">
  <sheetPr codeName="Sheet12">
    <tabColor rgb="FFFFC000"/>
  </sheetPr>
  <dimension ref="A1:B226"/>
  <sheetViews>
    <sheetView showGridLines="0" zoomScaleNormal="100" workbookViewId="0">
      <selection activeCell="B30" sqref="B30"/>
    </sheetView>
  </sheetViews>
  <sheetFormatPr defaultRowHeight="15" x14ac:dyDescent="0.25"/>
  <cols>
    <col min="1" max="1" width="22.7109375" customWidth="1"/>
    <col min="2" max="2" width="32.7109375" customWidth="1"/>
  </cols>
  <sheetData>
    <row r="1" spans="1:2" ht="14.65" customHeight="1" x14ac:dyDescent="0.25">
      <c r="A1" s="40" t="s">
        <v>0</v>
      </c>
      <c r="B1" s="41" t="s">
        <v>1</v>
      </c>
    </row>
    <row r="2" spans="1:2" x14ac:dyDescent="0.25">
      <c r="A2" s="42" t="s">
        <v>2</v>
      </c>
      <c r="B2" s="43">
        <v>15</v>
      </c>
    </row>
    <row r="3" spans="1:2" ht="14.65" customHeight="1" x14ac:dyDescent="0.25">
      <c r="A3" s="44"/>
      <c r="B3" s="45"/>
    </row>
    <row r="4" spans="1:2" x14ac:dyDescent="0.25">
      <c r="A4" s="44"/>
      <c r="B4" s="45"/>
    </row>
    <row r="5" spans="1:2" x14ac:dyDescent="0.25">
      <c r="A5" s="42" t="s">
        <v>3</v>
      </c>
      <c r="B5" s="46"/>
    </row>
    <row r="6" spans="1:2" x14ac:dyDescent="0.25">
      <c r="A6" s="47" t="s">
        <v>4</v>
      </c>
      <c r="B6" s="48" t="s">
        <v>5</v>
      </c>
    </row>
    <row r="7" spans="1:2" x14ac:dyDescent="0.25">
      <c r="A7" s="47" t="s">
        <v>6</v>
      </c>
      <c r="B7" s="48" t="s">
        <v>7</v>
      </c>
    </row>
    <row r="8" spans="1:2" x14ac:dyDescent="0.25">
      <c r="A8" s="47"/>
      <c r="B8" s="48" t="s">
        <v>8</v>
      </c>
    </row>
    <row r="9" spans="1:2" x14ac:dyDescent="0.25">
      <c r="A9" s="49"/>
      <c r="B9" s="50"/>
    </row>
    <row r="10" spans="1:2" x14ac:dyDescent="0.25">
      <c r="A10" s="49"/>
      <c r="B10" s="50"/>
    </row>
    <row r="11" spans="1:2" x14ac:dyDescent="0.25">
      <c r="A11" s="42" t="s">
        <v>9</v>
      </c>
      <c r="B11" s="46"/>
    </row>
    <row r="12" spans="1:2" x14ac:dyDescent="0.25">
      <c r="A12" s="47" t="s">
        <v>10</v>
      </c>
      <c r="B12" s="51" t="s">
        <v>11</v>
      </c>
    </row>
    <row r="13" spans="1:2" x14ac:dyDescent="0.25">
      <c r="A13" s="47"/>
      <c r="B13" s="51"/>
    </row>
    <row r="14" spans="1:2" x14ac:dyDescent="0.25">
      <c r="A14" s="52"/>
      <c r="B14" s="51"/>
    </row>
    <row r="15" spans="1:2" ht="15.75" thickBot="1" x14ac:dyDescent="0.3">
      <c r="A15" s="53"/>
      <c r="B15" s="54"/>
    </row>
    <row r="16" spans="1:2" ht="14.65" customHeight="1" x14ac:dyDescent="0.25">
      <c r="A16" s="40" t="s">
        <v>0</v>
      </c>
      <c r="B16" s="41" t="s">
        <v>12</v>
      </c>
    </row>
    <row r="17" spans="1:2" x14ac:dyDescent="0.25">
      <c r="A17" s="42" t="s">
        <v>2</v>
      </c>
      <c r="B17" s="43">
        <v>14</v>
      </c>
    </row>
    <row r="18" spans="1:2" ht="14.65" customHeight="1" x14ac:dyDescent="0.25">
      <c r="A18" s="44"/>
      <c r="B18" s="45"/>
    </row>
    <row r="19" spans="1:2" x14ac:dyDescent="0.25">
      <c r="A19" s="44"/>
      <c r="B19" s="45"/>
    </row>
    <row r="20" spans="1:2" x14ac:dyDescent="0.25">
      <c r="A20" s="42" t="s">
        <v>3</v>
      </c>
      <c r="B20" s="46"/>
    </row>
    <row r="21" spans="1:2" x14ac:dyDescent="0.25">
      <c r="A21" s="47" t="s">
        <v>4</v>
      </c>
      <c r="B21" s="48" t="s">
        <v>5</v>
      </c>
    </row>
    <row r="22" spans="1:2" x14ac:dyDescent="0.25">
      <c r="A22" s="47" t="s">
        <v>6</v>
      </c>
      <c r="B22" s="48" t="s">
        <v>7</v>
      </c>
    </row>
    <row r="23" spans="1:2" x14ac:dyDescent="0.25">
      <c r="A23" s="47"/>
      <c r="B23" s="48" t="s">
        <v>8</v>
      </c>
    </row>
    <row r="24" spans="1:2" x14ac:dyDescent="0.25">
      <c r="A24" s="49"/>
      <c r="B24" s="50"/>
    </row>
    <row r="25" spans="1:2" x14ac:dyDescent="0.25">
      <c r="A25" s="49"/>
      <c r="B25" s="50"/>
    </row>
    <row r="26" spans="1:2" x14ac:dyDescent="0.25">
      <c r="A26" s="42" t="s">
        <v>9</v>
      </c>
      <c r="B26" s="46"/>
    </row>
    <row r="27" spans="1:2" x14ac:dyDescent="0.25">
      <c r="A27" s="47" t="s">
        <v>10</v>
      </c>
      <c r="B27" s="51" t="s">
        <v>11</v>
      </c>
    </row>
    <row r="28" spans="1:2" x14ac:dyDescent="0.25">
      <c r="A28" s="47"/>
      <c r="B28" s="51"/>
    </row>
    <row r="29" spans="1:2" x14ac:dyDescent="0.25">
      <c r="A29" s="52"/>
      <c r="B29" s="51"/>
    </row>
    <row r="30" spans="1:2" ht="15.75" thickBot="1" x14ac:dyDescent="0.3">
      <c r="A30" s="53"/>
      <c r="B30" s="54"/>
    </row>
    <row r="31" spans="1:2" ht="14.65" customHeight="1" x14ac:dyDescent="0.25">
      <c r="A31" s="40" t="s">
        <v>0</v>
      </c>
      <c r="B31" s="41" t="s">
        <v>13</v>
      </c>
    </row>
    <row r="32" spans="1:2" x14ac:dyDescent="0.25">
      <c r="A32" s="42" t="s">
        <v>2</v>
      </c>
      <c r="B32" s="43">
        <v>13</v>
      </c>
    </row>
    <row r="33" spans="1:2" ht="14.65" customHeight="1" x14ac:dyDescent="0.25">
      <c r="A33" s="44"/>
      <c r="B33" s="45"/>
    </row>
    <row r="34" spans="1:2" x14ac:dyDescent="0.25">
      <c r="A34" s="44"/>
      <c r="B34" s="45"/>
    </row>
    <row r="35" spans="1:2" x14ac:dyDescent="0.25">
      <c r="A35" s="42" t="s">
        <v>3</v>
      </c>
      <c r="B35" s="46"/>
    </row>
    <row r="36" spans="1:2" x14ac:dyDescent="0.25">
      <c r="A36" s="47" t="s">
        <v>4</v>
      </c>
      <c r="B36" s="48" t="s">
        <v>5</v>
      </c>
    </row>
    <row r="37" spans="1:2" x14ac:dyDescent="0.25">
      <c r="A37" s="47" t="s">
        <v>6</v>
      </c>
      <c r="B37" s="48" t="s">
        <v>7</v>
      </c>
    </row>
    <row r="38" spans="1:2" x14ac:dyDescent="0.25">
      <c r="A38" s="47"/>
      <c r="B38" s="48" t="s">
        <v>8</v>
      </c>
    </row>
    <row r="39" spans="1:2" x14ac:dyDescent="0.25">
      <c r="A39" s="49"/>
      <c r="B39" s="50"/>
    </row>
    <row r="40" spans="1:2" x14ac:dyDescent="0.25">
      <c r="A40" s="49"/>
      <c r="B40" s="50"/>
    </row>
    <row r="41" spans="1:2" x14ac:dyDescent="0.25">
      <c r="A41" s="42" t="s">
        <v>9</v>
      </c>
      <c r="B41" s="46"/>
    </row>
    <row r="42" spans="1:2" x14ac:dyDescent="0.25">
      <c r="A42" s="47" t="s">
        <v>10</v>
      </c>
      <c r="B42" s="51" t="s">
        <v>11</v>
      </c>
    </row>
    <row r="43" spans="1:2" x14ac:dyDescent="0.25">
      <c r="A43" s="47"/>
      <c r="B43" s="51"/>
    </row>
    <row r="44" spans="1:2" x14ac:dyDescent="0.25">
      <c r="A44" s="52"/>
      <c r="B44" s="51"/>
    </row>
    <row r="45" spans="1:2" ht="15.75" thickBot="1" x14ac:dyDescent="0.3">
      <c r="A45" s="53"/>
      <c r="B45" s="54"/>
    </row>
    <row r="46" spans="1:2" ht="14.65" customHeight="1" x14ac:dyDescent="0.25">
      <c r="A46" s="40" t="s">
        <v>0</v>
      </c>
      <c r="B46" s="41" t="s">
        <v>14</v>
      </c>
    </row>
    <row r="47" spans="1:2" x14ac:dyDescent="0.25">
      <c r="A47" s="42" t="s">
        <v>2</v>
      </c>
      <c r="B47" s="43">
        <v>12</v>
      </c>
    </row>
    <row r="48" spans="1:2" ht="14.65" customHeight="1" x14ac:dyDescent="0.25">
      <c r="A48" s="44"/>
      <c r="B48" s="45"/>
    </row>
    <row r="49" spans="1:2" x14ac:dyDescent="0.25">
      <c r="A49" s="44"/>
      <c r="B49" s="45"/>
    </row>
    <row r="50" spans="1:2" x14ac:dyDescent="0.25">
      <c r="A50" s="42" t="s">
        <v>3</v>
      </c>
      <c r="B50" s="46"/>
    </row>
    <row r="51" spans="1:2" x14ac:dyDescent="0.25">
      <c r="A51" s="47" t="s">
        <v>4</v>
      </c>
      <c r="B51" s="48" t="s">
        <v>5</v>
      </c>
    </row>
    <row r="52" spans="1:2" x14ac:dyDescent="0.25">
      <c r="A52" s="47" t="s">
        <v>6</v>
      </c>
      <c r="B52" s="48" t="s">
        <v>7</v>
      </c>
    </row>
    <row r="53" spans="1:2" x14ac:dyDescent="0.25">
      <c r="A53" s="47"/>
      <c r="B53" s="48" t="s">
        <v>8</v>
      </c>
    </row>
    <row r="54" spans="1:2" x14ac:dyDescent="0.25">
      <c r="A54" s="49"/>
      <c r="B54" s="50"/>
    </row>
    <row r="55" spans="1:2" x14ac:dyDescent="0.25">
      <c r="A55" s="49"/>
      <c r="B55" s="50"/>
    </row>
    <row r="56" spans="1:2" x14ac:dyDescent="0.25">
      <c r="A56" s="42" t="s">
        <v>9</v>
      </c>
      <c r="B56" s="46"/>
    </row>
    <row r="57" spans="1:2" x14ac:dyDescent="0.25">
      <c r="A57" s="47" t="s">
        <v>10</v>
      </c>
      <c r="B57" s="51" t="s">
        <v>11</v>
      </c>
    </row>
    <row r="58" spans="1:2" x14ac:dyDescent="0.25">
      <c r="A58" s="47"/>
      <c r="B58" s="51"/>
    </row>
    <row r="59" spans="1:2" x14ac:dyDescent="0.25">
      <c r="A59" s="52"/>
      <c r="B59" s="51"/>
    </row>
    <row r="60" spans="1:2" ht="15.75" thickBot="1" x14ac:dyDescent="0.3">
      <c r="A60" s="53"/>
      <c r="B60" s="54"/>
    </row>
    <row r="61" spans="1:2" ht="14.65" customHeight="1" x14ac:dyDescent="0.25">
      <c r="A61" s="40" t="s">
        <v>0</v>
      </c>
      <c r="B61" s="41" t="s">
        <v>15</v>
      </c>
    </row>
    <row r="62" spans="1:2" x14ac:dyDescent="0.25">
      <c r="A62" s="42" t="s">
        <v>2</v>
      </c>
      <c r="B62" s="43">
        <v>11</v>
      </c>
    </row>
    <row r="63" spans="1:2" ht="14.65" customHeight="1" x14ac:dyDescent="0.25">
      <c r="A63" s="44"/>
      <c r="B63" s="45"/>
    </row>
    <row r="64" spans="1:2" x14ac:dyDescent="0.25">
      <c r="A64" s="44"/>
      <c r="B64" s="45"/>
    </row>
    <row r="65" spans="1:2" x14ac:dyDescent="0.25">
      <c r="A65" s="42" t="s">
        <v>3</v>
      </c>
      <c r="B65" s="46"/>
    </row>
    <row r="66" spans="1:2" x14ac:dyDescent="0.25">
      <c r="A66" s="47" t="s">
        <v>4</v>
      </c>
      <c r="B66" s="48" t="s">
        <v>5</v>
      </c>
    </row>
    <row r="67" spans="1:2" x14ac:dyDescent="0.25">
      <c r="A67" s="47" t="s">
        <v>6</v>
      </c>
      <c r="B67" s="48" t="s">
        <v>7</v>
      </c>
    </row>
    <row r="68" spans="1:2" x14ac:dyDescent="0.25">
      <c r="A68" s="47"/>
      <c r="B68" s="48" t="s">
        <v>8</v>
      </c>
    </row>
    <row r="69" spans="1:2" x14ac:dyDescent="0.25">
      <c r="A69" s="49"/>
      <c r="B69" s="50"/>
    </row>
    <row r="70" spans="1:2" x14ac:dyDescent="0.25">
      <c r="A70" s="49"/>
      <c r="B70" s="50"/>
    </row>
    <row r="71" spans="1:2" x14ac:dyDescent="0.25">
      <c r="A71" s="42" t="s">
        <v>9</v>
      </c>
      <c r="B71" s="46"/>
    </row>
    <row r="72" spans="1:2" x14ac:dyDescent="0.25">
      <c r="A72" s="47" t="s">
        <v>10</v>
      </c>
      <c r="B72" s="51" t="s">
        <v>11</v>
      </c>
    </row>
    <row r="73" spans="1:2" x14ac:dyDescent="0.25">
      <c r="A73" s="47" t="s">
        <v>16</v>
      </c>
      <c r="B73" s="51" t="s">
        <v>17</v>
      </c>
    </row>
    <row r="74" spans="1:2" x14ac:dyDescent="0.25">
      <c r="A74" s="52"/>
      <c r="B74" s="51"/>
    </row>
    <row r="75" spans="1:2" ht="15.75" thickBot="1" x14ac:dyDescent="0.3">
      <c r="A75" s="53"/>
      <c r="B75" s="54"/>
    </row>
    <row r="76" spans="1:2" ht="14.65" customHeight="1" x14ac:dyDescent="0.25">
      <c r="A76" s="40" t="s">
        <v>0</v>
      </c>
      <c r="B76" s="41" t="s">
        <v>18</v>
      </c>
    </row>
    <row r="77" spans="1:2" x14ac:dyDescent="0.25">
      <c r="A77" s="42" t="s">
        <v>2</v>
      </c>
      <c r="B77" s="43">
        <v>10</v>
      </c>
    </row>
    <row r="78" spans="1:2" ht="14.65" customHeight="1" x14ac:dyDescent="0.25">
      <c r="A78" s="44"/>
      <c r="B78" s="45"/>
    </row>
    <row r="79" spans="1:2" x14ac:dyDescent="0.25">
      <c r="A79" s="44"/>
      <c r="B79" s="45"/>
    </row>
    <row r="80" spans="1:2" x14ac:dyDescent="0.25">
      <c r="A80" s="42" t="s">
        <v>3</v>
      </c>
      <c r="B80" s="46"/>
    </row>
    <row r="81" spans="1:2" x14ac:dyDescent="0.25">
      <c r="A81" s="47" t="s">
        <v>4</v>
      </c>
      <c r="B81" s="48" t="s">
        <v>5</v>
      </c>
    </row>
    <row r="82" spans="1:2" x14ac:dyDescent="0.25">
      <c r="A82" s="47" t="s">
        <v>6</v>
      </c>
      <c r="B82" s="48" t="s">
        <v>7</v>
      </c>
    </row>
    <row r="83" spans="1:2" x14ac:dyDescent="0.25">
      <c r="A83" s="47"/>
      <c r="B83" s="48" t="s">
        <v>8</v>
      </c>
    </row>
    <row r="84" spans="1:2" x14ac:dyDescent="0.25">
      <c r="A84" s="49"/>
      <c r="B84" s="50"/>
    </row>
    <row r="85" spans="1:2" x14ac:dyDescent="0.25">
      <c r="A85" s="49"/>
      <c r="B85" s="50"/>
    </row>
    <row r="86" spans="1:2" x14ac:dyDescent="0.25">
      <c r="A86" s="42" t="s">
        <v>9</v>
      </c>
      <c r="B86" s="46"/>
    </row>
    <row r="87" spans="1:2" x14ac:dyDescent="0.25">
      <c r="A87" s="47" t="s">
        <v>10</v>
      </c>
      <c r="B87" s="51" t="s">
        <v>11</v>
      </c>
    </row>
    <row r="88" spans="1:2" x14ac:dyDescent="0.25">
      <c r="A88" s="47"/>
      <c r="B88" s="51"/>
    </row>
    <row r="89" spans="1:2" x14ac:dyDescent="0.25">
      <c r="A89" s="52"/>
      <c r="B89" s="51"/>
    </row>
    <row r="90" spans="1:2" ht="15.75" thickBot="1" x14ac:dyDescent="0.3">
      <c r="A90" s="53"/>
      <c r="B90" s="54"/>
    </row>
    <row r="91" spans="1:2" ht="14.65" customHeight="1" x14ac:dyDescent="0.25">
      <c r="A91" s="40" t="s">
        <v>0</v>
      </c>
      <c r="B91" s="41" t="s">
        <v>19</v>
      </c>
    </row>
    <row r="92" spans="1:2" x14ac:dyDescent="0.25">
      <c r="A92" s="42" t="s">
        <v>2</v>
      </c>
      <c r="B92" s="43">
        <v>9</v>
      </c>
    </row>
    <row r="93" spans="1:2" ht="14.65" customHeight="1" x14ac:dyDescent="0.25">
      <c r="A93" s="44"/>
      <c r="B93" s="45"/>
    </row>
    <row r="94" spans="1:2" x14ac:dyDescent="0.25">
      <c r="A94" s="44"/>
      <c r="B94" s="45"/>
    </row>
    <row r="95" spans="1:2" x14ac:dyDescent="0.25">
      <c r="A95" s="42" t="s">
        <v>3</v>
      </c>
      <c r="B95" s="46"/>
    </row>
    <row r="96" spans="1:2" x14ac:dyDescent="0.25">
      <c r="A96" s="47" t="s">
        <v>4</v>
      </c>
      <c r="B96" s="48" t="s">
        <v>5</v>
      </c>
    </row>
    <row r="97" spans="1:2" x14ac:dyDescent="0.25">
      <c r="A97" s="47" t="s">
        <v>6</v>
      </c>
      <c r="B97" s="48" t="s">
        <v>7</v>
      </c>
    </row>
    <row r="98" spans="1:2" x14ac:dyDescent="0.25">
      <c r="A98" s="47"/>
      <c r="B98" s="48" t="s">
        <v>8</v>
      </c>
    </row>
    <row r="99" spans="1:2" x14ac:dyDescent="0.25">
      <c r="A99" s="49"/>
      <c r="B99" s="50"/>
    </row>
    <row r="100" spans="1:2" x14ac:dyDescent="0.25">
      <c r="A100" s="49"/>
      <c r="B100" s="50"/>
    </row>
    <row r="101" spans="1:2" x14ac:dyDescent="0.25">
      <c r="A101" s="42" t="s">
        <v>9</v>
      </c>
      <c r="B101" s="46"/>
    </row>
    <row r="102" spans="1:2" x14ac:dyDescent="0.25">
      <c r="A102" s="47" t="s">
        <v>10</v>
      </c>
      <c r="B102" s="51" t="s">
        <v>11</v>
      </c>
    </row>
    <row r="103" spans="1:2" x14ac:dyDescent="0.25">
      <c r="A103" s="47"/>
      <c r="B103" s="51"/>
    </row>
    <row r="104" spans="1:2" x14ac:dyDescent="0.25">
      <c r="A104" s="52"/>
      <c r="B104" s="51"/>
    </row>
    <row r="105" spans="1:2" ht="15.75" thickBot="1" x14ac:dyDescent="0.3">
      <c r="A105" s="53"/>
      <c r="B105" s="54"/>
    </row>
    <row r="106" spans="1:2" ht="14.65" customHeight="1" x14ac:dyDescent="0.25">
      <c r="A106" s="40" t="s">
        <v>0</v>
      </c>
      <c r="B106" s="41" t="s">
        <v>20</v>
      </c>
    </row>
    <row r="107" spans="1:2" x14ac:dyDescent="0.25">
      <c r="A107" s="42" t="s">
        <v>2</v>
      </c>
      <c r="B107" s="43">
        <v>8</v>
      </c>
    </row>
    <row r="108" spans="1:2" ht="14.65" customHeight="1" x14ac:dyDescent="0.25">
      <c r="A108" s="44"/>
      <c r="B108" s="45"/>
    </row>
    <row r="109" spans="1:2" x14ac:dyDescent="0.25">
      <c r="A109" s="44"/>
      <c r="B109" s="45"/>
    </row>
    <row r="110" spans="1:2" x14ac:dyDescent="0.25">
      <c r="A110" s="42" t="s">
        <v>3</v>
      </c>
      <c r="B110" s="46"/>
    </row>
    <row r="111" spans="1:2" x14ac:dyDescent="0.25">
      <c r="A111" s="47" t="s">
        <v>4</v>
      </c>
      <c r="B111" s="48" t="s">
        <v>5</v>
      </c>
    </row>
    <row r="112" spans="1:2" x14ac:dyDescent="0.25">
      <c r="A112" s="47" t="s">
        <v>6</v>
      </c>
      <c r="B112" s="48" t="s">
        <v>7</v>
      </c>
    </row>
    <row r="113" spans="1:2" x14ac:dyDescent="0.25">
      <c r="A113" s="47"/>
      <c r="B113" s="48" t="s">
        <v>8</v>
      </c>
    </row>
    <row r="114" spans="1:2" x14ac:dyDescent="0.25">
      <c r="A114" s="49"/>
      <c r="B114" s="50"/>
    </row>
    <row r="115" spans="1:2" x14ac:dyDescent="0.25">
      <c r="A115" s="49"/>
      <c r="B115" s="50"/>
    </row>
    <row r="116" spans="1:2" x14ac:dyDescent="0.25">
      <c r="A116" s="42" t="s">
        <v>9</v>
      </c>
      <c r="B116" s="46"/>
    </row>
    <row r="117" spans="1:2" x14ac:dyDescent="0.25">
      <c r="A117" s="47" t="s">
        <v>10</v>
      </c>
      <c r="B117" s="51" t="s">
        <v>11</v>
      </c>
    </row>
    <row r="118" spans="1:2" x14ac:dyDescent="0.25">
      <c r="A118" s="47"/>
      <c r="B118" s="51"/>
    </row>
    <row r="119" spans="1:2" x14ac:dyDescent="0.25">
      <c r="A119" s="52"/>
      <c r="B119" s="51"/>
    </row>
    <row r="120" spans="1:2" ht="15.75" thickBot="1" x14ac:dyDescent="0.3">
      <c r="A120" s="53"/>
      <c r="B120" s="54"/>
    </row>
    <row r="121" spans="1:2" ht="14.65" customHeight="1" x14ac:dyDescent="0.25">
      <c r="A121" s="40" t="s">
        <v>0</v>
      </c>
      <c r="B121" s="41" t="s">
        <v>21</v>
      </c>
    </row>
    <row r="122" spans="1:2" x14ac:dyDescent="0.25">
      <c r="A122" s="42" t="s">
        <v>2</v>
      </c>
      <c r="B122" s="43">
        <v>7</v>
      </c>
    </row>
    <row r="123" spans="1:2" ht="14.65" customHeight="1" x14ac:dyDescent="0.25">
      <c r="A123" s="44"/>
      <c r="B123" s="45"/>
    </row>
    <row r="124" spans="1:2" x14ac:dyDescent="0.25">
      <c r="A124" s="44"/>
      <c r="B124" s="45"/>
    </row>
    <row r="125" spans="1:2" x14ac:dyDescent="0.25">
      <c r="A125" s="42" t="s">
        <v>3</v>
      </c>
      <c r="B125" s="46"/>
    </row>
    <row r="126" spans="1:2" x14ac:dyDescent="0.25">
      <c r="A126" s="47" t="s">
        <v>4</v>
      </c>
      <c r="B126" s="48" t="s">
        <v>5</v>
      </c>
    </row>
    <row r="127" spans="1:2" x14ac:dyDescent="0.25">
      <c r="A127" s="47" t="s">
        <v>6</v>
      </c>
      <c r="B127" s="48" t="s">
        <v>7</v>
      </c>
    </row>
    <row r="128" spans="1:2" x14ac:dyDescent="0.25">
      <c r="A128" s="47"/>
      <c r="B128" s="48" t="s">
        <v>8</v>
      </c>
    </row>
    <row r="129" spans="1:2" x14ac:dyDescent="0.25">
      <c r="A129" s="49"/>
      <c r="B129" s="50"/>
    </row>
    <row r="130" spans="1:2" x14ac:dyDescent="0.25">
      <c r="A130" s="49"/>
      <c r="B130" s="50"/>
    </row>
    <row r="131" spans="1:2" x14ac:dyDescent="0.25">
      <c r="A131" s="42" t="s">
        <v>9</v>
      </c>
      <c r="B131" s="46"/>
    </row>
    <row r="132" spans="1:2" x14ac:dyDescent="0.25">
      <c r="A132" s="47" t="s">
        <v>10</v>
      </c>
      <c r="B132" s="51" t="s">
        <v>11</v>
      </c>
    </row>
    <row r="133" spans="1:2" x14ac:dyDescent="0.25">
      <c r="A133" s="47"/>
      <c r="B133" s="51"/>
    </row>
    <row r="134" spans="1:2" x14ac:dyDescent="0.25">
      <c r="A134" s="52"/>
      <c r="B134" s="51"/>
    </row>
    <row r="135" spans="1:2" ht="15.75" thickBot="1" x14ac:dyDescent="0.3">
      <c r="A135" s="53"/>
      <c r="B135" s="54"/>
    </row>
    <row r="136" spans="1:2" ht="14.65" customHeight="1" x14ac:dyDescent="0.25">
      <c r="A136" s="40" t="s">
        <v>0</v>
      </c>
      <c r="B136" s="41" t="s">
        <v>22</v>
      </c>
    </row>
    <row r="137" spans="1:2" x14ac:dyDescent="0.25">
      <c r="A137" s="42" t="s">
        <v>2</v>
      </c>
      <c r="B137" s="43">
        <v>6</v>
      </c>
    </row>
    <row r="138" spans="1:2" ht="14.65" customHeight="1" x14ac:dyDescent="0.25">
      <c r="A138" s="44"/>
      <c r="B138" s="45"/>
    </row>
    <row r="139" spans="1:2" x14ac:dyDescent="0.25">
      <c r="A139" s="44"/>
      <c r="B139" s="45"/>
    </row>
    <row r="140" spans="1:2" x14ac:dyDescent="0.25">
      <c r="A140" s="42" t="s">
        <v>3</v>
      </c>
      <c r="B140" s="46"/>
    </row>
    <row r="141" spans="1:2" x14ac:dyDescent="0.25">
      <c r="A141" s="47" t="s">
        <v>4</v>
      </c>
      <c r="B141" s="48" t="s">
        <v>5</v>
      </c>
    </row>
    <row r="142" spans="1:2" x14ac:dyDescent="0.25">
      <c r="A142" s="47" t="s">
        <v>6</v>
      </c>
      <c r="B142" s="48" t="s">
        <v>7</v>
      </c>
    </row>
    <row r="143" spans="1:2" x14ac:dyDescent="0.25">
      <c r="A143" s="47"/>
      <c r="B143" s="48" t="s">
        <v>8</v>
      </c>
    </row>
    <row r="144" spans="1:2" x14ac:dyDescent="0.25">
      <c r="A144" s="49"/>
      <c r="B144" s="50"/>
    </row>
    <row r="145" spans="1:2" x14ac:dyDescent="0.25">
      <c r="A145" s="49"/>
      <c r="B145" s="50"/>
    </row>
    <row r="146" spans="1:2" x14ac:dyDescent="0.25">
      <c r="A146" s="42" t="s">
        <v>9</v>
      </c>
      <c r="B146" s="46"/>
    </row>
    <row r="147" spans="1:2" x14ac:dyDescent="0.25">
      <c r="A147" s="47" t="s">
        <v>10</v>
      </c>
      <c r="B147" s="51" t="s">
        <v>11</v>
      </c>
    </row>
    <row r="148" spans="1:2" x14ac:dyDescent="0.25">
      <c r="A148" s="47" t="s">
        <v>23</v>
      </c>
      <c r="B148" s="51" t="s">
        <v>24</v>
      </c>
    </row>
    <row r="149" spans="1:2" x14ac:dyDescent="0.25">
      <c r="A149" s="52"/>
      <c r="B149" s="51"/>
    </row>
    <row r="150" spans="1:2" ht="15.75" thickBot="1" x14ac:dyDescent="0.3">
      <c r="A150" s="53"/>
      <c r="B150" s="54"/>
    </row>
    <row r="151" spans="1:2" ht="14.65" customHeight="1" x14ac:dyDescent="0.25">
      <c r="A151" s="40" t="s">
        <v>0</v>
      </c>
      <c r="B151" s="41" t="s">
        <v>25</v>
      </c>
    </row>
    <row r="152" spans="1:2" x14ac:dyDescent="0.25">
      <c r="A152" s="42" t="s">
        <v>2</v>
      </c>
      <c r="B152" s="43">
        <v>5</v>
      </c>
    </row>
    <row r="153" spans="1:2" ht="14.65" customHeight="1" x14ac:dyDescent="0.25">
      <c r="A153" s="44"/>
      <c r="B153" s="45"/>
    </row>
    <row r="154" spans="1:2" x14ac:dyDescent="0.25">
      <c r="A154" s="44"/>
      <c r="B154" s="45"/>
    </row>
    <row r="155" spans="1:2" x14ac:dyDescent="0.25">
      <c r="A155" s="42" t="s">
        <v>3</v>
      </c>
      <c r="B155" s="46"/>
    </row>
    <row r="156" spans="1:2" x14ac:dyDescent="0.25">
      <c r="A156" s="47" t="s">
        <v>4</v>
      </c>
      <c r="B156" s="48" t="s">
        <v>5</v>
      </c>
    </row>
    <row r="157" spans="1:2" x14ac:dyDescent="0.25">
      <c r="A157" s="47" t="s">
        <v>6</v>
      </c>
      <c r="B157" s="48" t="s">
        <v>7</v>
      </c>
    </row>
    <row r="158" spans="1:2" x14ac:dyDescent="0.25">
      <c r="A158" s="47"/>
      <c r="B158" s="48" t="s">
        <v>8</v>
      </c>
    </row>
    <row r="159" spans="1:2" x14ac:dyDescent="0.25">
      <c r="A159" s="49"/>
      <c r="B159" s="50"/>
    </row>
    <row r="160" spans="1:2" x14ac:dyDescent="0.25">
      <c r="A160" s="49"/>
      <c r="B160" s="50"/>
    </row>
    <row r="161" spans="1:2" x14ac:dyDescent="0.25">
      <c r="A161" s="42" t="s">
        <v>9</v>
      </c>
      <c r="B161" s="46"/>
    </row>
    <row r="162" spans="1:2" x14ac:dyDescent="0.25">
      <c r="A162" s="47" t="s">
        <v>10</v>
      </c>
      <c r="B162" s="48" t="s">
        <v>26</v>
      </c>
    </row>
    <row r="163" spans="1:2" x14ac:dyDescent="0.25">
      <c r="A163" s="47" t="s">
        <v>10</v>
      </c>
      <c r="B163" s="51" t="s">
        <v>11</v>
      </c>
    </row>
    <row r="164" spans="1:2" x14ac:dyDescent="0.25">
      <c r="A164" s="52"/>
      <c r="B164" s="51"/>
    </row>
    <row r="165" spans="1:2" ht="15.75" thickBot="1" x14ac:dyDescent="0.3">
      <c r="A165" s="53"/>
      <c r="B165" s="54"/>
    </row>
    <row r="166" spans="1:2" ht="14.65" customHeight="1" x14ac:dyDescent="0.25">
      <c r="A166" s="40" t="s">
        <v>0</v>
      </c>
      <c r="B166" s="41" t="s">
        <v>27</v>
      </c>
    </row>
    <row r="167" spans="1:2" x14ac:dyDescent="0.25">
      <c r="A167" s="42" t="s">
        <v>2</v>
      </c>
      <c r="B167" s="43">
        <v>4</v>
      </c>
    </row>
    <row r="168" spans="1:2" ht="14.65" customHeight="1" x14ac:dyDescent="0.25">
      <c r="A168" s="44"/>
      <c r="B168" s="45"/>
    </row>
    <row r="169" spans="1:2" x14ac:dyDescent="0.25">
      <c r="A169" s="44"/>
      <c r="B169" s="45"/>
    </row>
    <row r="170" spans="1:2" x14ac:dyDescent="0.25">
      <c r="A170" s="42" t="s">
        <v>3</v>
      </c>
      <c r="B170" s="46"/>
    </row>
    <row r="171" spans="1:2" x14ac:dyDescent="0.25">
      <c r="A171" s="47" t="s">
        <v>4</v>
      </c>
      <c r="B171" s="48" t="s">
        <v>5</v>
      </c>
    </row>
    <row r="172" spans="1:2" x14ac:dyDescent="0.25">
      <c r="A172" s="47" t="s">
        <v>6</v>
      </c>
      <c r="B172" s="48" t="s">
        <v>7</v>
      </c>
    </row>
    <row r="173" spans="1:2" x14ac:dyDescent="0.25">
      <c r="A173" s="47"/>
      <c r="B173" s="48" t="s">
        <v>8</v>
      </c>
    </row>
    <row r="174" spans="1:2" x14ac:dyDescent="0.25">
      <c r="A174" s="49"/>
      <c r="B174" s="50"/>
    </row>
    <row r="175" spans="1:2" x14ac:dyDescent="0.25">
      <c r="A175" s="49"/>
      <c r="B175" s="50"/>
    </row>
    <row r="176" spans="1:2" x14ac:dyDescent="0.25">
      <c r="A176" s="42" t="s">
        <v>9</v>
      </c>
      <c r="B176" s="46"/>
    </row>
    <row r="177" spans="1:2" x14ac:dyDescent="0.25">
      <c r="A177" s="47" t="s">
        <v>10</v>
      </c>
      <c r="B177" s="48" t="s">
        <v>28</v>
      </c>
    </row>
    <row r="178" spans="1:2" x14ac:dyDescent="0.25">
      <c r="A178" s="47"/>
      <c r="B178" s="51"/>
    </row>
    <row r="179" spans="1:2" x14ac:dyDescent="0.25">
      <c r="A179" s="52"/>
      <c r="B179" s="51"/>
    </row>
    <row r="180" spans="1:2" ht="15.75" thickBot="1" x14ac:dyDescent="0.3">
      <c r="A180" s="53"/>
      <c r="B180" s="54"/>
    </row>
    <row r="181" spans="1:2" x14ac:dyDescent="0.25">
      <c r="A181" s="49"/>
      <c r="B181" s="50"/>
    </row>
    <row r="182" spans="1:2" ht="15.75" thickBot="1" x14ac:dyDescent="0.3">
      <c r="A182" s="49"/>
      <c r="B182" s="50"/>
    </row>
    <row r="183" spans="1:2" ht="14.65" customHeight="1" x14ac:dyDescent="0.25">
      <c r="A183" s="40" t="s">
        <v>0</v>
      </c>
      <c r="B183" s="41" t="s">
        <v>29</v>
      </c>
    </row>
    <row r="184" spans="1:2" x14ac:dyDescent="0.25">
      <c r="A184" s="42" t="s">
        <v>2</v>
      </c>
      <c r="B184" s="43">
        <v>3</v>
      </c>
    </row>
    <row r="185" spans="1:2" ht="14.65" customHeight="1" x14ac:dyDescent="0.25">
      <c r="A185" s="44"/>
      <c r="B185" s="45"/>
    </row>
    <row r="186" spans="1:2" x14ac:dyDescent="0.25">
      <c r="A186" s="44"/>
      <c r="B186" s="45"/>
    </row>
    <row r="187" spans="1:2" x14ac:dyDescent="0.25">
      <c r="A187" s="42" t="s">
        <v>3</v>
      </c>
      <c r="B187" s="46"/>
    </row>
    <row r="188" spans="1:2" x14ac:dyDescent="0.25">
      <c r="A188" s="47" t="s">
        <v>4</v>
      </c>
      <c r="B188" s="48" t="s">
        <v>5</v>
      </c>
    </row>
    <row r="189" spans="1:2" x14ac:dyDescent="0.25">
      <c r="A189" s="47" t="s">
        <v>6</v>
      </c>
      <c r="B189" s="48" t="s">
        <v>7</v>
      </c>
    </row>
    <row r="190" spans="1:2" x14ac:dyDescent="0.25">
      <c r="A190" s="47"/>
      <c r="B190" s="48" t="s">
        <v>8</v>
      </c>
    </row>
    <row r="191" spans="1:2" x14ac:dyDescent="0.25">
      <c r="A191" s="49"/>
      <c r="B191" s="50"/>
    </row>
    <row r="192" spans="1:2" x14ac:dyDescent="0.25">
      <c r="A192" s="49"/>
      <c r="B192" s="50"/>
    </row>
    <row r="193" spans="1:2" x14ac:dyDescent="0.25">
      <c r="A193" s="42" t="s">
        <v>9</v>
      </c>
      <c r="B193" s="46"/>
    </row>
    <row r="194" spans="1:2" x14ac:dyDescent="0.25">
      <c r="A194" s="47" t="s">
        <v>10</v>
      </c>
      <c r="B194" s="48" t="s">
        <v>28</v>
      </c>
    </row>
    <row r="195" spans="1:2" ht="45" x14ac:dyDescent="0.25">
      <c r="A195" s="47" t="s">
        <v>30</v>
      </c>
      <c r="B195" s="51" t="s">
        <v>31</v>
      </c>
    </row>
    <row r="196" spans="1:2" ht="75" x14ac:dyDescent="0.25">
      <c r="A196" s="52" t="s">
        <v>32</v>
      </c>
      <c r="B196" s="51" t="s">
        <v>33</v>
      </c>
    </row>
    <row r="197" spans="1:2" ht="15.75" thickBot="1" x14ac:dyDescent="0.3">
      <c r="A197" s="53"/>
      <c r="B197" s="54"/>
    </row>
    <row r="199" spans="1:2" ht="14.65" customHeight="1" x14ac:dyDescent="0.25">
      <c r="A199" s="34" t="s">
        <v>0</v>
      </c>
      <c r="B199" s="35" t="s">
        <v>34</v>
      </c>
    </row>
    <row r="200" spans="1:2" x14ac:dyDescent="0.25">
      <c r="A200" s="34" t="s">
        <v>2</v>
      </c>
      <c r="B200" s="35">
        <v>2</v>
      </c>
    </row>
    <row r="201" spans="1:2" ht="14.65" customHeight="1" x14ac:dyDescent="0.25">
      <c r="A201" s="33"/>
      <c r="B201" s="1"/>
    </row>
    <row r="202" spans="1:2" x14ac:dyDescent="0.25">
      <c r="A202" s="33"/>
      <c r="B202" s="1"/>
    </row>
    <row r="203" spans="1:2" x14ac:dyDescent="0.25">
      <c r="A203" s="34" t="s">
        <v>3</v>
      </c>
      <c r="B203" s="39"/>
    </row>
    <row r="204" spans="1:2" x14ac:dyDescent="0.25">
      <c r="A204" s="36" t="s">
        <v>4</v>
      </c>
      <c r="B204" s="36" t="s">
        <v>5</v>
      </c>
    </row>
    <row r="205" spans="1:2" x14ac:dyDescent="0.25">
      <c r="A205" s="36" t="s">
        <v>6</v>
      </c>
      <c r="B205" s="36" t="s">
        <v>7</v>
      </c>
    </row>
    <row r="206" spans="1:2" x14ac:dyDescent="0.25">
      <c r="A206" s="36"/>
      <c r="B206" s="36" t="s">
        <v>8</v>
      </c>
    </row>
    <row r="209" spans="1:2" x14ac:dyDescent="0.25">
      <c r="A209" s="34" t="s">
        <v>9</v>
      </c>
      <c r="B209" s="39"/>
    </row>
    <row r="210" spans="1:2" x14ac:dyDescent="0.25">
      <c r="A210" s="36" t="s">
        <v>35</v>
      </c>
      <c r="B210" s="36" t="s">
        <v>36</v>
      </c>
    </row>
    <row r="211" spans="1:2" x14ac:dyDescent="0.25">
      <c r="A211" s="36" t="s">
        <v>37</v>
      </c>
      <c r="B211" s="36" t="s">
        <v>38</v>
      </c>
    </row>
    <row r="212" spans="1:2" x14ac:dyDescent="0.25">
      <c r="A212" s="36" t="s">
        <v>10</v>
      </c>
      <c r="B212" s="36" t="s">
        <v>28</v>
      </c>
    </row>
    <row r="213" spans="1:2" ht="90" x14ac:dyDescent="0.25">
      <c r="A213" s="38" t="s">
        <v>30</v>
      </c>
      <c r="B213" s="37" t="s">
        <v>39</v>
      </c>
    </row>
    <row r="214" spans="1:2" ht="30" x14ac:dyDescent="0.25">
      <c r="A214" s="38" t="s">
        <v>40</v>
      </c>
      <c r="B214" s="37" t="s">
        <v>41</v>
      </c>
    </row>
    <row r="215" spans="1:2" ht="45" x14ac:dyDescent="0.25">
      <c r="A215" s="38" t="s">
        <v>42</v>
      </c>
      <c r="B215" s="37" t="s">
        <v>43</v>
      </c>
    </row>
    <row r="216" spans="1:2" ht="30" x14ac:dyDescent="0.25">
      <c r="A216" s="38" t="s">
        <v>44</v>
      </c>
      <c r="B216" s="37" t="s">
        <v>45</v>
      </c>
    </row>
    <row r="219" spans="1:2" x14ac:dyDescent="0.25">
      <c r="A219" s="34" t="s">
        <v>0</v>
      </c>
      <c r="B219" s="35" t="s">
        <v>46</v>
      </c>
    </row>
    <row r="220" spans="1:2" x14ac:dyDescent="0.25">
      <c r="A220" s="34" t="s">
        <v>2</v>
      </c>
      <c r="B220" s="35">
        <v>1</v>
      </c>
    </row>
    <row r="221" spans="1:2" x14ac:dyDescent="0.25">
      <c r="A221" s="33"/>
      <c r="B221" s="1"/>
    </row>
    <row r="222" spans="1:2" x14ac:dyDescent="0.25">
      <c r="A222" s="33"/>
      <c r="B222" s="1"/>
    </row>
    <row r="223" spans="1:2" x14ac:dyDescent="0.25">
      <c r="A223" s="34" t="s">
        <v>3</v>
      </c>
      <c r="B223" s="35"/>
    </row>
    <row r="224" spans="1:2" x14ac:dyDescent="0.25">
      <c r="A224" s="36" t="s">
        <v>4</v>
      </c>
      <c r="B224" s="36" t="s">
        <v>5</v>
      </c>
    </row>
    <row r="225" spans="1:2" x14ac:dyDescent="0.25">
      <c r="A225" s="36" t="s">
        <v>6</v>
      </c>
      <c r="B225" s="36" t="s">
        <v>7</v>
      </c>
    </row>
    <row r="226" spans="1:2" x14ac:dyDescent="0.25">
      <c r="A226" s="36"/>
      <c r="B226" s="36" t="s">
        <v>8</v>
      </c>
    </row>
  </sheetData>
  <printOptions horizontalCentered="1" verticalCentered="1"/>
  <pageMargins left="0.7" right="0.7" top="0.75" bottom="0.75" header="0.3" footer="0.3"/>
  <pageSetup orientation="portrait" horizontalDpi="1200" verticalDpi="1200" r:id="rId1"/>
  <headerFooter>
    <oddHeader>&amp;L&amp;"-,Bold"&amp;KFF0000Sensitive&amp;C&amp;"-,Bold"&amp;KFF0000HRBC USE ONLY&amp;R&amp;D</oddHeader>
    <oddFooter>&amp;LCOE - HR Compensation&amp;C&amp;A&amp;RPage: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4ED04-0AE4-46EA-9A52-9093FF666EF2}">
  <sheetPr codeName="Sheet1">
    <tabColor rgb="FFFFC000"/>
  </sheetPr>
  <dimension ref="A1:K25"/>
  <sheetViews>
    <sheetView showGridLines="0" zoomScaleNormal="100" workbookViewId="0">
      <selection activeCell="M8" sqref="M8"/>
    </sheetView>
  </sheetViews>
  <sheetFormatPr defaultRowHeight="15" outlineLevelRow="1" x14ac:dyDescent="0.25"/>
  <cols>
    <col min="1" max="1" width="19.7109375" customWidth="1"/>
    <col min="11" max="12" width="20.28515625" customWidth="1"/>
  </cols>
  <sheetData>
    <row r="1" spans="1:11" ht="15" customHeight="1" x14ac:dyDescent="0.25">
      <c r="A1" s="84" t="s">
        <v>47</v>
      </c>
      <c r="B1" s="85"/>
      <c r="C1" s="85"/>
      <c r="D1" s="85"/>
      <c r="E1" s="85"/>
      <c r="F1" s="85"/>
      <c r="G1" s="85"/>
      <c r="H1" s="85"/>
      <c r="I1" s="85"/>
      <c r="J1" s="85"/>
      <c r="K1" s="86"/>
    </row>
    <row r="2" spans="1:11" x14ac:dyDescent="0.25">
      <c r="A2" s="87"/>
      <c r="B2" s="88"/>
      <c r="C2" s="88"/>
      <c r="D2" s="88"/>
      <c r="E2" s="88"/>
      <c r="F2" s="88"/>
      <c r="G2" s="88"/>
      <c r="H2" s="88"/>
      <c r="I2" s="88"/>
      <c r="J2" s="88"/>
      <c r="K2" s="89"/>
    </row>
    <row r="3" spans="1:11" x14ac:dyDescent="0.25">
      <c r="A3" s="90" t="s">
        <v>48</v>
      </c>
      <c r="B3" s="91"/>
      <c r="C3" s="91"/>
      <c r="D3" s="91"/>
      <c r="E3" s="91"/>
      <c r="F3" s="91"/>
      <c r="G3" s="91"/>
      <c r="H3" s="91"/>
      <c r="I3" s="91"/>
      <c r="J3" s="91"/>
      <c r="K3" s="92"/>
    </row>
    <row r="4" spans="1:11" ht="133.15" customHeight="1" x14ac:dyDescent="0.25">
      <c r="A4" s="93" t="s">
        <v>49</v>
      </c>
      <c r="B4" s="94"/>
      <c r="C4" s="94"/>
      <c r="D4" s="94"/>
      <c r="E4" s="94"/>
      <c r="F4" s="94"/>
      <c r="G4" s="94"/>
      <c r="H4" s="94"/>
      <c r="I4" s="94"/>
      <c r="J4" s="94"/>
      <c r="K4" s="95"/>
    </row>
    <row r="5" spans="1:11" ht="164.65" customHeight="1" x14ac:dyDescent="0.25">
      <c r="A5" s="69" t="s">
        <v>50</v>
      </c>
      <c r="B5" s="70"/>
      <c r="C5" s="70"/>
      <c r="D5" s="70"/>
      <c r="E5" s="70"/>
      <c r="F5" s="70"/>
      <c r="G5" s="70"/>
      <c r="H5" s="70"/>
      <c r="I5" s="70"/>
      <c r="J5" s="70"/>
      <c r="K5" s="71"/>
    </row>
    <row r="6" spans="1:11" outlineLevel="1" x14ac:dyDescent="0.25">
      <c r="A6" s="90" t="s">
        <v>51</v>
      </c>
      <c r="B6" s="91"/>
      <c r="C6" s="91"/>
      <c r="D6" s="91"/>
      <c r="E6" s="91"/>
      <c r="F6" s="91"/>
      <c r="G6" s="91"/>
      <c r="H6" s="91"/>
      <c r="I6" s="91"/>
      <c r="J6" s="91"/>
      <c r="K6" s="92"/>
    </row>
    <row r="7" spans="1:11" ht="108.6" customHeight="1" outlineLevel="1" x14ac:dyDescent="0.25">
      <c r="A7" s="96" t="e" vm="1">
        <v>#VALUE!</v>
      </c>
      <c r="B7" s="97"/>
      <c r="C7" s="97"/>
      <c r="D7" s="97"/>
      <c r="E7" s="97"/>
      <c r="F7" s="97"/>
      <c r="G7" s="97"/>
      <c r="H7" s="97"/>
      <c r="I7" s="97"/>
      <c r="J7" s="97"/>
      <c r="K7" s="98"/>
    </row>
    <row r="8" spans="1:11" ht="210.6" customHeight="1" outlineLevel="1" x14ac:dyDescent="0.25">
      <c r="A8" s="69" t="s">
        <v>52</v>
      </c>
      <c r="B8" s="70"/>
      <c r="C8" s="70"/>
      <c r="D8" s="70"/>
      <c r="E8" s="70"/>
      <c r="F8" s="70"/>
      <c r="G8" s="70"/>
      <c r="H8" s="70"/>
      <c r="I8" s="70"/>
      <c r="J8" s="70"/>
      <c r="K8" s="71"/>
    </row>
    <row r="9" spans="1:11" ht="14.65" customHeight="1" outlineLevel="1" x14ac:dyDescent="0.25">
      <c r="A9" s="101" t="s">
        <v>53</v>
      </c>
      <c r="B9" s="102"/>
      <c r="C9" s="102"/>
      <c r="D9" s="102"/>
      <c r="E9" s="102"/>
      <c r="F9" s="102"/>
      <c r="G9" s="102"/>
      <c r="H9" s="102"/>
      <c r="I9" s="102"/>
      <c r="J9" s="102"/>
      <c r="K9" s="103"/>
    </row>
    <row r="10" spans="1:11" ht="163.15" customHeight="1" outlineLevel="1" x14ac:dyDescent="0.25">
      <c r="A10" s="81" t="e" vm="2">
        <v>#VALUE!</v>
      </c>
      <c r="B10" s="82"/>
      <c r="C10" s="82"/>
      <c r="D10" s="82"/>
      <c r="E10" s="82"/>
      <c r="F10" s="82"/>
      <c r="G10" s="82"/>
      <c r="H10" s="82"/>
      <c r="I10" s="82"/>
      <c r="J10" s="82"/>
      <c r="K10" s="83"/>
    </row>
    <row r="11" spans="1:11" ht="258.60000000000002" customHeight="1" outlineLevel="1" x14ac:dyDescent="0.25">
      <c r="A11" s="69" t="s">
        <v>54</v>
      </c>
      <c r="B11" s="70"/>
      <c r="C11" s="70"/>
      <c r="D11" s="70"/>
      <c r="E11" s="70"/>
      <c r="F11" s="70"/>
      <c r="G11" s="70"/>
      <c r="H11" s="70"/>
      <c r="I11" s="70"/>
      <c r="J11" s="70"/>
      <c r="K11" s="71"/>
    </row>
    <row r="12" spans="1:11" ht="14.65" customHeight="1" outlineLevel="1" x14ac:dyDescent="0.25">
      <c r="A12" s="101" t="s">
        <v>55</v>
      </c>
      <c r="B12" s="102"/>
      <c r="C12" s="102"/>
      <c r="D12" s="102"/>
      <c r="E12" s="102"/>
      <c r="F12" s="102"/>
      <c r="G12" s="102"/>
      <c r="H12" s="102"/>
      <c r="I12" s="102"/>
      <c r="J12" s="102"/>
      <c r="K12" s="103"/>
    </row>
    <row r="13" spans="1:11" ht="168.6" customHeight="1" outlineLevel="1" x14ac:dyDescent="0.25">
      <c r="A13" s="81" t="e" vm="3">
        <v>#VALUE!</v>
      </c>
      <c r="B13" s="82"/>
      <c r="C13" s="82"/>
      <c r="D13" s="82"/>
      <c r="E13" s="82"/>
      <c r="F13" s="82"/>
      <c r="G13" s="82"/>
      <c r="H13" s="82"/>
      <c r="I13" s="82"/>
      <c r="J13" s="82"/>
      <c r="K13" s="83"/>
    </row>
    <row r="14" spans="1:11" ht="141.6" customHeight="1" outlineLevel="1" x14ac:dyDescent="0.25">
      <c r="A14" s="69" t="s">
        <v>56</v>
      </c>
      <c r="B14" s="99"/>
      <c r="C14" s="99"/>
      <c r="D14" s="99"/>
      <c r="E14" s="99"/>
      <c r="F14" s="99"/>
      <c r="G14" s="99"/>
      <c r="H14" s="99"/>
      <c r="I14" s="99"/>
      <c r="J14" s="99"/>
      <c r="K14" s="100"/>
    </row>
    <row r="15" spans="1:11" ht="14.65" customHeight="1" outlineLevel="1" x14ac:dyDescent="0.25">
      <c r="A15" s="101" t="s">
        <v>57</v>
      </c>
      <c r="B15" s="102"/>
      <c r="C15" s="102"/>
      <c r="D15" s="102"/>
      <c r="E15" s="102"/>
      <c r="F15" s="102"/>
      <c r="G15" s="102"/>
      <c r="H15" s="102"/>
      <c r="I15" s="102"/>
      <c r="J15" s="102"/>
      <c r="K15" s="103"/>
    </row>
    <row r="16" spans="1:11" ht="52.15" customHeight="1" outlineLevel="1" x14ac:dyDescent="0.25">
      <c r="A16" s="69" t="s">
        <v>58</v>
      </c>
      <c r="B16" s="70"/>
      <c r="C16" s="70"/>
      <c r="D16" s="70"/>
      <c r="E16" s="70"/>
      <c r="F16" s="70"/>
      <c r="G16" s="70"/>
      <c r="H16" s="70"/>
      <c r="I16" s="70"/>
      <c r="J16" s="70"/>
      <c r="K16" s="71"/>
    </row>
    <row r="17" spans="1:11" ht="181.15" customHeight="1" outlineLevel="1" x14ac:dyDescent="0.25">
      <c r="A17" s="104" t="e" vm="4">
        <v>#VALUE!</v>
      </c>
      <c r="B17" s="105"/>
      <c r="C17" s="105"/>
      <c r="D17" s="105"/>
      <c r="E17" s="105"/>
      <c r="F17" s="105"/>
      <c r="G17" s="105"/>
      <c r="H17" s="105"/>
      <c r="I17" s="105"/>
      <c r="J17" s="105"/>
      <c r="K17" s="106"/>
    </row>
    <row r="18" spans="1:11" ht="64.5" customHeight="1" outlineLevel="1" x14ac:dyDescent="0.25">
      <c r="A18" s="69" t="s">
        <v>59</v>
      </c>
      <c r="B18" s="70"/>
      <c r="C18" s="70"/>
      <c r="D18" s="70"/>
      <c r="E18" s="70"/>
      <c r="F18" s="70"/>
      <c r="G18" s="70"/>
      <c r="H18" s="70"/>
      <c r="I18" s="70"/>
      <c r="J18" s="70"/>
      <c r="K18" s="71"/>
    </row>
    <row r="19" spans="1:11" ht="133.5" customHeight="1" outlineLevel="1" x14ac:dyDescent="0.25">
      <c r="A19" s="81" t="e" vm="5">
        <v>#VALUE!</v>
      </c>
      <c r="B19" s="82"/>
      <c r="C19" s="82"/>
      <c r="D19" s="82"/>
      <c r="E19" s="82"/>
      <c r="F19" s="82"/>
      <c r="G19" s="82"/>
      <c r="H19" s="82"/>
      <c r="I19" s="82"/>
      <c r="J19" s="82"/>
      <c r="K19" s="83"/>
    </row>
    <row r="20" spans="1:11" ht="82.5" customHeight="1" outlineLevel="1" x14ac:dyDescent="0.25">
      <c r="A20" s="69" t="s">
        <v>60</v>
      </c>
      <c r="B20" s="70"/>
      <c r="C20" s="70"/>
      <c r="D20" s="70"/>
      <c r="E20" s="70"/>
      <c r="F20" s="70"/>
      <c r="G20" s="70"/>
      <c r="H20" s="70"/>
      <c r="I20" s="70"/>
      <c r="J20" s="70"/>
      <c r="K20" s="71"/>
    </row>
    <row r="21" spans="1:11" ht="216" customHeight="1" outlineLevel="1" x14ac:dyDescent="0.25">
      <c r="A21" s="69" t="e" vm="6">
        <v>#VALUE!</v>
      </c>
      <c r="B21" s="70"/>
      <c r="C21" s="70"/>
      <c r="D21" s="70"/>
      <c r="E21" s="70"/>
      <c r="F21" s="70"/>
      <c r="G21" s="70"/>
      <c r="H21" s="70"/>
      <c r="I21" s="70"/>
      <c r="J21" s="70"/>
      <c r="K21" s="71"/>
    </row>
    <row r="22" spans="1:11" ht="70.150000000000006" customHeight="1" outlineLevel="1" x14ac:dyDescent="0.25">
      <c r="A22" s="69" t="s">
        <v>61</v>
      </c>
      <c r="B22" s="70"/>
      <c r="C22" s="70"/>
      <c r="D22" s="70"/>
      <c r="E22" s="70"/>
      <c r="F22" s="70"/>
      <c r="G22" s="70"/>
      <c r="H22" s="70"/>
      <c r="I22" s="70"/>
      <c r="J22" s="70"/>
      <c r="K22" s="71"/>
    </row>
    <row r="23" spans="1:11" ht="203.65" customHeight="1" outlineLevel="1" x14ac:dyDescent="0.25">
      <c r="A23" s="75" t="e" vm="7">
        <v>#VALUE!</v>
      </c>
      <c r="B23" s="76"/>
      <c r="C23" s="76"/>
      <c r="D23" s="76"/>
      <c r="E23" s="76"/>
      <c r="F23" s="76"/>
      <c r="G23" s="76"/>
      <c r="H23" s="76"/>
      <c r="I23" s="76"/>
      <c r="J23" s="76"/>
      <c r="K23" s="77"/>
    </row>
    <row r="24" spans="1:11" ht="71.099999999999994" customHeight="1" x14ac:dyDescent="0.25">
      <c r="A24" s="78" t="s">
        <v>62</v>
      </c>
      <c r="B24" s="79"/>
      <c r="C24" s="79"/>
      <c r="D24" s="79"/>
      <c r="E24" s="79"/>
      <c r="F24" s="79"/>
      <c r="G24" s="79"/>
      <c r="H24" s="79"/>
      <c r="I24" s="79"/>
      <c r="J24" s="79"/>
      <c r="K24" s="80"/>
    </row>
    <row r="25" spans="1:11" ht="106.15" customHeight="1" thickBot="1" x14ac:dyDescent="0.3">
      <c r="A25" s="72" t="s">
        <v>63</v>
      </c>
      <c r="B25" s="73"/>
      <c r="C25" s="73"/>
      <c r="D25" s="73"/>
      <c r="E25" s="73"/>
      <c r="F25" s="73"/>
      <c r="G25" s="73"/>
      <c r="H25" s="73"/>
      <c r="I25" s="73"/>
      <c r="J25" s="73"/>
      <c r="K25" s="74"/>
    </row>
  </sheetData>
  <sheetProtection formatCells="0" formatColumns="0" formatRows="0" insertColumns="0" insertRows="0" insertHyperlinks="0" deleteColumns="0" deleteRows="0" sort="0" autoFilter="0" pivotTables="0"/>
  <mergeCells count="24">
    <mergeCell ref="A13:K13"/>
    <mergeCell ref="A14:K14"/>
    <mergeCell ref="A15:K15"/>
    <mergeCell ref="A17:K17"/>
    <mergeCell ref="A8:K8"/>
    <mergeCell ref="A9:K9"/>
    <mergeCell ref="A10:K10"/>
    <mergeCell ref="A11:K11"/>
    <mergeCell ref="A12:K12"/>
    <mergeCell ref="A16:K16"/>
    <mergeCell ref="A1:K2"/>
    <mergeCell ref="A3:K3"/>
    <mergeCell ref="A4:K4"/>
    <mergeCell ref="A6:K6"/>
    <mergeCell ref="A7:K7"/>
    <mergeCell ref="A5:K5"/>
    <mergeCell ref="A18:K18"/>
    <mergeCell ref="A25:K25"/>
    <mergeCell ref="A20:K20"/>
    <mergeCell ref="A21:K21"/>
    <mergeCell ref="A22:K22"/>
    <mergeCell ref="A23:K23"/>
    <mergeCell ref="A24:K24"/>
    <mergeCell ref="A19:K19"/>
  </mergeCells>
  <printOptions horizontalCentered="1" verticalCentered="1"/>
  <pageMargins left="0.7" right="0.7" top="0.75" bottom="0.75" header="0.3" footer="0.3"/>
  <pageSetup scale="60" orientation="portrait" horizontalDpi="1200" verticalDpi="1200" r:id="rId1"/>
  <headerFooter>
    <oddHeader>&amp;L&amp;"-,Bold"&amp;KFF0000Sensitive&amp;C&amp;"-,Bold"&amp;KFF0000HRBC USE ONLY&amp;R&amp;D</oddHeader>
    <oddFooter>&amp;LCOE - HR Compensation &amp;C&amp;A&amp;RPage: &amp;P</oddFooter>
  </headerFooter>
  <rowBreaks count="3" manualBreakCount="3">
    <brk id="8" max="16383" man="1"/>
    <brk id="14" max="16383" man="1"/>
    <brk id="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EBD81-D086-4E36-BBF3-DAAE8454E940}">
  <sheetPr codeName="Sheet4"/>
  <dimension ref="A1:U1435"/>
  <sheetViews>
    <sheetView tabSelected="1" zoomScale="80" zoomScaleNormal="80" workbookViewId="0">
      <selection activeCell="A2" sqref="A2"/>
    </sheetView>
  </sheetViews>
  <sheetFormatPr defaultRowHeight="15" x14ac:dyDescent="0.25"/>
  <cols>
    <col min="1" max="1" width="26.28515625" style="59" customWidth="1"/>
    <col min="2" max="2" width="68.5703125" style="11" bestFit="1" customWidth="1"/>
    <col min="3" max="3" width="41" style="11" customWidth="1"/>
    <col min="4" max="4" width="33.42578125" style="11" customWidth="1"/>
    <col min="5" max="6" width="75.5703125" style="11" customWidth="1"/>
    <col min="7" max="7" width="81.28515625" style="11" customWidth="1"/>
    <col min="8" max="10" width="12.140625" customWidth="1"/>
    <col min="11" max="20" width="26" customWidth="1"/>
    <col min="21" max="21" width="15.5703125" customWidth="1"/>
  </cols>
  <sheetData>
    <row r="1" spans="1:21" s="60" customFormat="1" x14ac:dyDescent="0.25">
      <c r="A1" s="4" t="s">
        <v>1107</v>
      </c>
      <c r="B1" s="58"/>
      <c r="C1" s="6"/>
      <c r="D1" s="6"/>
      <c r="E1" s="6"/>
      <c r="F1" s="6"/>
      <c r="G1" s="6"/>
      <c r="H1" s="5"/>
      <c r="I1" s="5"/>
      <c r="J1" s="5"/>
      <c r="K1" s="5"/>
      <c r="L1" s="5"/>
      <c r="M1" s="5"/>
      <c r="N1" s="5"/>
      <c r="O1" s="5"/>
      <c r="P1" s="5"/>
      <c r="Q1" s="5"/>
      <c r="R1" s="5"/>
      <c r="S1" s="5"/>
      <c r="T1" s="5"/>
      <c r="U1" s="5"/>
    </row>
    <row r="2" spans="1:21" s="20" customFormat="1" ht="54" x14ac:dyDescent="0.25">
      <c r="A2" s="16" t="s">
        <v>1108</v>
      </c>
      <c r="B2" s="17" t="s">
        <v>1109</v>
      </c>
      <c r="C2" s="18" t="s">
        <v>1110</v>
      </c>
      <c r="D2" s="18" t="s">
        <v>1111</v>
      </c>
      <c r="E2" s="18" t="s">
        <v>1112</v>
      </c>
      <c r="F2" s="18" t="s">
        <v>1113</v>
      </c>
      <c r="G2" s="17" t="s">
        <v>1114</v>
      </c>
      <c r="H2" s="17" t="s">
        <v>1115</v>
      </c>
      <c r="I2" s="17" t="s">
        <v>1116</v>
      </c>
      <c r="J2" s="17" t="s">
        <v>1117</v>
      </c>
      <c r="K2" s="17" t="s">
        <v>1118</v>
      </c>
      <c r="L2" s="17" t="s">
        <v>1119</v>
      </c>
      <c r="M2" s="17" t="s">
        <v>1120</v>
      </c>
      <c r="N2" s="17" t="s">
        <v>1121</v>
      </c>
      <c r="O2" s="17" t="s">
        <v>1122</v>
      </c>
      <c r="P2" s="19" t="s">
        <v>1123</v>
      </c>
      <c r="Q2" s="19" t="s">
        <v>1124</v>
      </c>
      <c r="R2" s="19" t="s">
        <v>1125</v>
      </c>
      <c r="S2" s="19" t="s">
        <v>1126</v>
      </c>
      <c r="T2" s="19" t="s">
        <v>1127</v>
      </c>
      <c r="U2" s="17" t="s">
        <v>1128</v>
      </c>
    </row>
    <row r="3" spans="1:21" ht="128.1" customHeight="1" x14ac:dyDescent="0.25">
      <c r="A3" s="57" t="s">
        <v>1129</v>
      </c>
      <c r="B3" s="2" t="s">
        <v>1130</v>
      </c>
      <c r="C3" s="2" t="s">
        <v>1131</v>
      </c>
      <c r="D3" s="2" t="s">
        <v>1132</v>
      </c>
      <c r="E3" s="2" t="s">
        <v>1133</v>
      </c>
      <c r="F3" s="2" t="s">
        <v>1134</v>
      </c>
      <c r="G3" s="2" t="s">
        <v>1135</v>
      </c>
      <c r="H3" s="2" t="s">
        <v>1136</v>
      </c>
      <c r="I3" s="2" t="s">
        <v>1137</v>
      </c>
      <c r="J3" s="2">
        <v>24</v>
      </c>
      <c r="K3" s="7">
        <v>135810</v>
      </c>
      <c r="L3" s="7">
        <v>158219</v>
      </c>
      <c r="M3" s="7">
        <v>180627</v>
      </c>
      <c r="N3" s="7">
        <v>203036</v>
      </c>
      <c r="O3" s="7">
        <v>225445</v>
      </c>
      <c r="P3" s="56">
        <v>65.043103448275858</v>
      </c>
      <c r="Q3" s="56">
        <v>75.775143678160916</v>
      </c>
      <c r="R3" s="56">
        <v>86.507183908045974</v>
      </c>
      <c r="S3" s="56">
        <v>97.239463601532563</v>
      </c>
      <c r="T3" s="56">
        <v>107.97174329501915</v>
      </c>
      <c r="U3" s="2" t="s">
        <v>1138</v>
      </c>
    </row>
    <row r="4" spans="1:21" ht="128.1" customHeight="1" x14ac:dyDescent="0.25">
      <c r="A4" s="57" t="s">
        <v>585</v>
      </c>
      <c r="B4" s="2" t="s">
        <v>1139</v>
      </c>
      <c r="C4" s="2" t="s">
        <v>1131</v>
      </c>
      <c r="D4" s="2" t="s">
        <v>1140</v>
      </c>
      <c r="E4" s="2" t="s">
        <v>1133</v>
      </c>
      <c r="F4" s="2" t="s">
        <v>1141</v>
      </c>
      <c r="G4" s="2" t="s">
        <v>1142</v>
      </c>
      <c r="H4" s="2" t="s">
        <v>1136</v>
      </c>
      <c r="I4" s="2" t="s">
        <v>1137</v>
      </c>
      <c r="J4" s="2">
        <v>22</v>
      </c>
      <c r="K4" s="7">
        <v>104664</v>
      </c>
      <c r="L4" s="7">
        <v>117747</v>
      </c>
      <c r="M4" s="7">
        <v>130830</v>
      </c>
      <c r="N4" s="7">
        <v>143913</v>
      </c>
      <c r="O4" s="7">
        <v>156996</v>
      </c>
      <c r="P4" s="56">
        <v>50.126436781609193</v>
      </c>
      <c r="Q4" s="56">
        <v>56.392241379310349</v>
      </c>
      <c r="R4" s="56">
        <v>62.658045977011497</v>
      </c>
      <c r="S4" s="56">
        <v>68.923850574712645</v>
      </c>
      <c r="T4" s="56">
        <v>75.189655172413794</v>
      </c>
      <c r="U4" s="2" t="s">
        <v>1138</v>
      </c>
    </row>
    <row r="5" spans="1:21" ht="128.1" customHeight="1" x14ac:dyDescent="0.25">
      <c r="A5" s="57" t="s">
        <v>1143</v>
      </c>
      <c r="B5" s="2" t="s">
        <v>1144</v>
      </c>
      <c r="C5" s="2" t="s">
        <v>1145</v>
      </c>
      <c r="D5" s="2" t="s">
        <v>1146</v>
      </c>
      <c r="E5" s="2" t="s">
        <v>1147</v>
      </c>
      <c r="F5" s="2" t="s">
        <v>1148</v>
      </c>
      <c r="G5" s="2" t="s">
        <v>1149</v>
      </c>
      <c r="H5" s="2" t="s">
        <v>1136</v>
      </c>
      <c r="I5" s="2" t="s">
        <v>1137</v>
      </c>
      <c r="J5" s="2">
        <v>17</v>
      </c>
      <c r="K5" s="7">
        <v>48722</v>
      </c>
      <c r="L5" s="7">
        <v>54203</v>
      </c>
      <c r="M5" s="7">
        <v>59684</v>
      </c>
      <c r="N5" s="7">
        <v>65165</v>
      </c>
      <c r="O5" s="7">
        <v>70646</v>
      </c>
      <c r="P5" s="56">
        <v>23.334291187739463</v>
      </c>
      <c r="Q5" s="56">
        <v>25.959291187739463</v>
      </c>
      <c r="R5" s="56">
        <v>28.584291187739463</v>
      </c>
      <c r="S5" s="56">
        <v>31.209291187739467</v>
      </c>
      <c r="T5" s="56">
        <v>33.834291187739467</v>
      </c>
      <c r="U5" s="2" t="s">
        <v>1138</v>
      </c>
    </row>
    <row r="6" spans="1:21" ht="128.1" customHeight="1" x14ac:dyDescent="0.25">
      <c r="A6" s="57" t="s">
        <v>1150</v>
      </c>
      <c r="B6" s="2" t="s">
        <v>1151</v>
      </c>
      <c r="C6" s="2" t="s">
        <v>1152</v>
      </c>
      <c r="D6" s="2" t="s">
        <v>1153</v>
      </c>
      <c r="E6" s="2" t="s">
        <v>1154</v>
      </c>
      <c r="F6" s="2" t="s">
        <v>1155</v>
      </c>
      <c r="G6" s="2" t="s">
        <v>1156</v>
      </c>
      <c r="H6" s="2" t="s">
        <v>1136</v>
      </c>
      <c r="I6" s="2" t="s">
        <v>1157</v>
      </c>
      <c r="J6" s="2">
        <v>14</v>
      </c>
      <c r="K6" s="7">
        <v>32703</v>
      </c>
      <c r="L6" s="7">
        <v>35973</v>
      </c>
      <c r="M6" s="7">
        <v>39243</v>
      </c>
      <c r="N6" s="7">
        <v>42514</v>
      </c>
      <c r="O6" s="7">
        <v>45784</v>
      </c>
      <c r="P6" s="56">
        <v>15.662356321839081</v>
      </c>
      <c r="Q6" s="56">
        <v>17.228448275862071</v>
      </c>
      <c r="R6" s="56">
        <v>18.794540229885058</v>
      </c>
      <c r="S6" s="56">
        <v>20.36087164750958</v>
      </c>
      <c r="T6" s="56">
        <v>21.927203065134101</v>
      </c>
      <c r="U6" s="2" t="s">
        <v>1138</v>
      </c>
    </row>
    <row r="7" spans="1:21" ht="128.1" customHeight="1" x14ac:dyDescent="0.25">
      <c r="A7" s="57" t="s">
        <v>606</v>
      </c>
      <c r="B7" s="2" t="s">
        <v>1158</v>
      </c>
      <c r="C7" s="2" t="s">
        <v>1159</v>
      </c>
      <c r="D7" s="2"/>
      <c r="E7" s="2"/>
      <c r="F7" s="2"/>
      <c r="G7" s="2" t="s">
        <v>1160</v>
      </c>
      <c r="H7" s="2" t="s">
        <v>74</v>
      </c>
      <c r="I7" s="2" t="s">
        <v>1157</v>
      </c>
      <c r="J7" s="2">
        <v>19</v>
      </c>
      <c r="K7" s="7">
        <v>64518</v>
      </c>
      <c r="L7" s="7">
        <v>72583</v>
      </c>
      <c r="M7" s="7">
        <v>80648</v>
      </c>
      <c r="N7" s="7">
        <v>88713</v>
      </c>
      <c r="O7" s="7">
        <v>96778</v>
      </c>
      <c r="P7" s="56">
        <v>30.899425287356323</v>
      </c>
      <c r="Q7" s="56">
        <v>34.76197318007663</v>
      </c>
      <c r="R7" s="56">
        <v>38.624521072796938</v>
      </c>
      <c r="S7" s="56">
        <v>42.487068965517238</v>
      </c>
      <c r="T7" s="56">
        <v>46.349616858237546</v>
      </c>
      <c r="U7" s="2" t="s">
        <v>1138</v>
      </c>
    </row>
    <row r="8" spans="1:21" ht="128.1" customHeight="1" x14ac:dyDescent="0.25">
      <c r="A8" s="57" t="s">
        <v>516</v>
      </c>
      <c r="B8" s="2" t="s">
        <v>1161</v>
      </c>
      <c r="C8" s="2" t="s">
        <v>1152</v>
      </c>
      <c r="D8" s="2" t="s">
        <v>1153</v>
      </c>
      <c r="E8" s="2" t="s">
        <v>1154</v>
      </c>
      <c r="F8" s="2" t="s">
        <v>1155</v>
      </c>
      <c r="G8" s="2" t="s">
        <v>1162</v>
      </c>
      <c r="H8" s="2" t="s">
        <v>1136</v>
      </c>
      <c r="I8" s="2" t="s">
        <v>1137</v>
      </c>
      <c r="J8" s="2">
        <v>15</v>
      </c>
      <c r="K8" s="7">
        <v>36841</v>
      </c>
      <c r="L8" s="7">
        <v>40986</v>
      </c>
      <c r="M8" s="7">
        <v>45130</v>
      </c>
      <c r="N8" s="7">
        <v>49275</v>
      </c>
      <c r="O8" s="7">
        <v>53419</v>
      </c>
      <c r="P8" s="56">
        <v>17.644157088122604</v>
      </c>
      <c r="Q8" s="56">
        <v>19.629070881226053</v>
      </c>
      <c r="R8" s="56">
        <v>21.613984674329501</v>
      </c>
      <c r="S8" s="56">
        <v>23.598898467432949</v>
      </c>
      <c r="T8" s="56">
        <v>25.583812260536398</v>
      </c>
      <c r="U8" s="2" t="s">
        <v>1138</v>
      </c>
    </row>
    <row r="9" spans="1:21" ht="128.1" customHeight="1" x14ac:dyDescent="0.25">
      <c r="A9" s="57" t="s">
        <v>728</v>
      </c>
      <c r="B9" s="2" t="s">
        <v>1163</v>
      </c>
      <c r="C9" s="2" t="s">
        <v>1152</v>
      </c>
      <c r="D9" s="2" t="s">
        <v>1153</v>
      </c>
      <c r="E9" s="2" t="s">
        <v>1154</v>
      </c>
      <c r="F9" s="2" t="s">
        <v>1155</v>
      </c>
      <c r="G9" s="2" t="s">
        <v>1164</v>
      </c>
      <c r="H9" s="2" t="s">
        <v>1136</v>
      </c>
      <c r="I9" s="2" t="s">
        <v>1137</v>
      </c>
      <c r="J9" s="2">
        <v>16</v>
      </c>
      <c r="K9" s="7">
        <v>42367</v>
      </c>
      <c r="L9" s="7">
        <v>47133</v>
      </c>
      <c r="M9" s="7">
        <v>51899</v>
      </c>
      <c r="N9" s="7">
        <v>56666</v>
      </c>
      <c r="O9" s="7">
        <v>61432</v>
      </c>
      <c r="P9" s="56">
        <v>20.290708812260537</v>
      </c>
      <c r="Q9" s="56">
        <v>22.573275862068968</v>
      </c>
      <c r="R9" s="56">
        <v>24.855842911877396</v>
      </c>
      <c r="S9" s="56">
        <v>27.138649425287355</v>
      </c>
      <c r="T9" s="56">
        <v>29.421455938697317</v>
      </c>
      <c r="U9" s="2" t="s">
        <v>1138</v>
      </c>
    </row>
    <row r="10" spans="1:21" ht="128.1" customHeight="1" x14ac:dyDescent="0.25">
      <c r="A10" s="57" t="s">
        <v>443</v>
      </c>
      <c r="B10" s="2" t="s">
        <v>1165</v>
      </c>
      <c r="C10" s="2" t="s">
        <v>1152</v>
      </c>
      <c r="D10" s="2" t="s">
        <v>1153</v>
      </c>
      <c r="E10" s="2" t="s">
        <v>1154</v>
      </c>
      <c r="F10" s="2" t="s">
        <v>1155</v>
      </c>
      <c r="G10" s="2" t="s">
        <v>1166</v>
      </c>
      <c r="H10" s="2" t="s">
        <v>1136</v>
      </c>
      <c r="I10" s="2" t="s">
        <v>1137</v>
      </c>
      <c r="J10" s="2">
        <v>16</v>
      </c>
      <c r="K10" s="7">
        <v>42367</v>
      </c>
      <c r="L10" s="7">
        <v>47133</v>
      </c>
      <c r="M10" s="7">
        <v>51899</v>
      </c>
      <c r="N10" s="7">
        <v>56666</v>
      </c>
      <c r="O10" s="7">
        <v>61432</v>
      </c>
      <c r="P10" s="56">
        <v>20.290708812260537</v>
      </c>
      <c r="Q10" s="56">
        <v>22.573275862068968</v>
      </c>
      <c r="R10" s="56">
        <v>24.855842911877396</v>
      </c>
      <c r="S10" s="56">
        <v>27.138649425287355</v>
      </c>
      <c r="T10" s="56">
        <v>29.421455938697317</v>
      </c>
      <c r="U10" s="2" t="s">
        <v>1138</v>
      </c>
    </row>
    <row r="11" spans="1:21" ht="128.1" customHeight="1" x14ac:dyDescent="0.25">
      <c r="A11" s="57" t="s">
        <v>253</v>
      </c>
      <c r="B11" s="2" t="s">
        <v>254</v>
      </c>
      <c r="C11" s="2" t="s">
        <v>1152</v>
      </c>
      <c r="D11" s="2" t="s">
        <v>1167</v>
      </c>
      <c r="E11" s="2" t="s">
        <v>1154</v>
      </c>
      <c r="F11" s="2" t="s">
        <v>1168</v>
      </c>
      <c r="G11" s="2" t="s">
        <v>1162</v>
      </c>
      <c r="H11" s="2" t="s">
        <v>1136</v>
      </c>
      <c r="I11" s="2" t="s">
        <v>1137</v>
      </c>
      <c r="J11" s="2">
        <v>17</v>
      </c>
      <c r="K11" s="7">
        <v>48722</v>
      </c>
      <c r="L11" s="7">
        <v>54203</v>
      </c>
      <c r="M11" s="7">
        <v>59684</v>
      </c>
      <c r="N11" s="7">
        <v>65165</v>
      </c>
      <c r="O11" s="7">
        <v>70646</v>
      </c>
      <c r="P11" s="56">
        <v>23.334291187739463</v>
      </c>
      <c r="Q11" s="56">
        <v>25.959291187739463</v>
      </c>
      <c r="R11" s="56">
        <v>28.584291187739463</v>
      </c>
      <c r="S11" s="56">
        <v>31.209291187739467</v>
      </c>
      <c r="T11" s="56">
        <v>33.834291187739467</v>
      </c>
      <c r="U11" s="2" t="s">
        <v>1138</v>
      </c>
    </row>
    <row r="12" spans="1:21" ht="128.1" customHeight="1" x14ac:dyDescent="0.25">
      <c r="A12" s="57" t="s">
        <v>730</v>
      </c>
      <c r="B12" s="2" t="s">
        <v>1169</v>
      </c>
      <c r="C12" s="2" t="s">
        <v>1170</v>
      </c>
      <c r="D12" s="2" t="s">
        <v>1171</v>
      </c>
      <c r="E12" s="2" t="s">
        <v>1172</v>
      </c>
      <c r="F12" s="2" t="s">
        <v>1173</v>
      </c>
      <c r="G12" s="2" t="s">
        <v>1174</v>
      </c>
      <c r="H12" s="2" t="s">
        <v>1136</v>
      </c>
      <c r="I12" s="2" t="s">
        <v>1137</v>
      </c>
      <c r="J12" s="2">
        <v>17</v>
      </c>
      <c r="K12" s="7">
        <v>48722</v>
      </c>
      <c r="L12" s="7">
        <v>54203</v>
      </c>
      <c r="M12" s="7">
        <v>59684</v>
      </c>
      <c r="N12" s="7">
        <v>65165</v>
      </c>
      <c r="O12" s="7">
        <v>70646</v>
      </c>
      <c r="P12" s="56">
        <v>23.334291187739463</v>
      </c>
      <c r="Q12" s="56">
        <v>25.959291187739463</v>
      </c>
      <c r="R12" s="56">
        <v>28.584291187739463</v>
      </c>
      <c r="S12" s="56">
        <v>31.209291187739467</v>
      </c>
      <c r="T12" s="56">
        <v>33.834291187739467</v>
      </c>
      <c r="U12" s="2" t="s">
        <v>1138</v>
      </c>
    </row>
    <row r="13" spans="1:21" ht="128.1" customHeight="1" x14ac:dyDescent="0.25">
      <c r="A13" s="57" t="s">
        <v>729</v>
      </c>
      <c r="B13" s="2" t="s">
        <v>1175</v>
      </c>
      <c r="C13" s="2" t="s">
        <v>1170</v>
      </c>
      <c r="D13" s="2" t="s">
        <v>1171</v>
      </c>
      <c r="E13" s="2" t="s">
        <v>1172</v>
      </c>
      <c r="F13" s="2" t="s">
        <v>1173</v>
      </c>
      <c r="G13" s="2" t="s">
        <v>1176</v>
      </c>
      <c r="H13" s="2" t="s">
        <v>1136</v>
      </c>
      <c r="I13" s="2" t="s">
        <v>1137</v>
      </c>
      <c r="J13" s="2">
        <v>18</v>
      </c>
      <c r="K13" s="7">
        <v>56030</v>
      </c>
      <c r="L13" s="7">
        <v>62334</v>
      </c>
      <c r="M13" s="7">
        <v>68637</v>
      </c>
      <c r="N13" s="7">
        <v>74940</v>
      </c>
      <c r="O13" s="7">
        <v>81243</v>
      </c>
      <c r="P13" s="56">
        <v>26.834291187739463</v>
      </c>
      <c r="Q13" s="56">
        <v>29.853208812260533</v>
      </c>
      <c r="R13" s="56">
        <v>32.872126436781606</v>
      </c>
      <c r="S13" s="56">
        <v>35.890804597701148</v>
      </c>
      <c r="T13" s="56">
        <v>38.90948275862069</v>
      </c>
      <c r="U13" s="2" t="s">
        <v>1138</v>
      </c>
    </row>
    <row r="14" spans="1:21" ht="128.1" customHeight="1" x14ac:dyDescent="0.25">
      <c r="A14" s="57" t="s">
        <v>1177</v>
      </c>
      <c r="B14" s="2" t="s">
        <v>1178</v>
      </c>
      <c r="C14" s="2" t="s">
        <v>1170</v>
      </c>
      <c r="D14" s="2" t="s">
        <v>1171</v>
      </c>
      <c r="E14" s="2" t="s">
        <v>1172</v>
      </c>
      <c r="F14" s="2" t="s">
        <v>1173</v>
      </c>
      <c r="G14" s="2" t="s">
        <v>1179</v>
      </c>
      <c r="H14" s="2" t="s">
        <v>1136</v>
      </c>
      <c r="I14" s="2" t="s">
        <v>1137</v>
      </c>
      <c r="J14" s="2">
        <v>19</v>
      </c>
      <c r="K14" s="7">
        <v>64518</v>
      </c>
      <c r="L14" s="7">
        <v>72583</v>
      </c>
      <c r="M14" s="7">
        <v>80648</v>
      </c>
      <c r="N14" s="7">
        <v>88713</v>
      </c>
      <c r="O14" s="7">
        <v>96778</v>
      </c>
      <c r="P14" s="56">
        <v>30.899425287356323</v>
      </c>
      <c r="Q14" s="56">
        <v>34.76197318007663</v>
      </c>
      <c r="R14" s="56">
        <v>38.624521072796938</v>
      </c>
      <c r="S14" s="56">
        <v>42.487068965517238</v>
      </c>
      <c r="T14" s="56">
        <v>46.349616858237546</v>
      </c>
      <c r="U14" s="2" t="s">
        <v>1138</v>
      </c>
    </row>
    <row r="15" spans="1:21" ht="128.1" customHeight="1" x14ac:dyDescent="0.25">
      <c r="A15" s="57" t="s">
        <v>1180</v>
      </c>
      <c r="B15" s="2" t="s">
        <v>1181</v>
      </c>
      <c r="C15" s="2" t="s">
        <v>1170</v>
      </c>
      <c r="D15" s="2" t="s">
        <v>1182</v>
      </c>
      <c r="E15" s="2" t="s">
        <v>1172</v>
      </c>
      <c r="F15" s="2" t="s">
        <v>1183</v>
      </c>
      <c r="G15" s="2" t="s">
        <v>1184</v>
      </c>
      <c r="H15" s="2" t="s">
        <v>74</v>
      </c>
      <c r="I15" s="2" t="s">
        <v>1157</v>
      </c>
      <c r="J15" s="2">
        <v>15</v>
      </c>
      <c r="K15" s="7">
        <v>36841</v>
      </c>
      <c r="L15" s="7">
        <v>40986</v>
      </c>
      <c r="M15" s="7">
        <v>45130</v>
      </c>
      <c r="N15" s="7">
        <v>49275</v>
      </c>
      <c r="O15" s="7">
        <v>53419</v>
      </c>
      <c r="P15" s="56">
        <v>17.644157088122604</v>
      </c>
      <c r="Q15" s="56">
        <v>19.629070881226053</v>
      </c>
      <c r="R15" s="56">
        <v>21.613984674329501</v>
      </c>
      <c r="S15" s="56">
        <v>23.598898467432949</v>
      </c>
      <c r="T15" s="56">
        <v>25.583812260536398</v>
      </c>
      <c r="U15" s="2" t="s">
        <v>1138</v>
      </c>
    </row>
    <row r="16" spans="1:21" ht="128.1" customHeight="1" x14ac:dyDescent="0.25">
      <c r="A16" s="57" t="s">
        <v>467</v>
      </c>
      <c r="B16" s="2" t="s">
        <v>1185</v>
      </c>
      <c r="C16" s="2" t="s">
        <v>1170</v>
      </c>
      <c r="D16" s="2" t="s">
        <v>1182</v>
      </c>
      <c r="E16" s="2" t="s">
        <v>1172</v>
      </c>
      <c r="F16" s="2" t="s">
        <v>1183</v>
      </c>
      <c r="G16" s="2" t="s">
        <v>1176</v>
      </c>
      <c r="H16" s="2" t="s">
        <v>1136</v>
      </c>
      <c r="I16" s="2" t="s">
        <v>1157</v>
      </c>
      <c r="J16" s="2">
        <v>16</v>
      </c>
      <c r="K16" s="7">
        <v>42367</v>
      </c>
      <c r="L16" s="7">
        <v>47133</v>
      </c>
      <c r="M16" s="7">
        <v>51899</v>
      </c>
      <c r="N16" s="7">
        <v>56666</v>
      </c>
      <c r="O16" s="7">
        <v>61432</v>
      </c>
      <c r="P16" s="56">
        <v>20.290708812260537</v>
      </c>
      <c r="Q16" s="56">
        <v>22.573275862068968</v>
      </c>
      <c r="R16" s="56">
        <v>24.855842911877396</v>
      </c>
      <c r="S16" s="56">
        <v>27.138649425287355</v>
      </c>
      <c r="T16" s="56">
        <v>29.421455938697317</v>
      </c>
      <c r="U16" s="2" t="s">
        <v>1138</v>
      </c>
    </row>
    <row r="17" spans="1:21" ht="128.1" customHeight="1" x14ac:dyDescent="0.25">
      <c r="A17" s="57" t="s">
        <v>597</v>
      </c>
      <c r="B17" s="2" t="s">
        <v>1186</v>
      </c>
      <c r="C17" s="2" t="s">
        <v>1187</v>
      </c>
      <c r="D17" s="2" t="s">
        <v>1188</v>
      </c>
      <c r="E17" s="2" t="s">
        <v>1189</v>
      </c>
      <c r="F17" s="2" t="s">
        <v>1190</v>
      </c>
      <c r="G17" s="2" t="s">
        <v>1191</v>
      </c>
      <c r="H17" s="2" t="s">
        <v>1136</v>
      </c>
      <c r="I17" s="2" t="s">
        <v>1137</v>
      </c>
      <c r="J17" s="2">
        <v>17</v>
      </c>
      <c r="K17" s="7">
        <v>48722</v>
      </c>
      <c r="L17" s="7">
        <v>54203</v>
      </c>
      <c r="M17" s="7">
        <v>59684</v>
      </c>
      <c r="N17" s="7">
        <v>65165</v>
      </c>
      <c r="O17" s="7">
        <v>70646</v>
      </c>
      <c r="P17" s="56">
        <v>23.334291187739463</v>
      </c>
      <c r="Q17" s="56">
        <v>25.959291187739463</v>
      </c>
      <c r="R17" s="56">
        <v>28.584291187739463</v>
      </c>
      <c r="S17" s="56">
        <v>31.209291187739467</v>
      </c>
      <c r="T17" s="56">
        <v>33.834291187739467</v>
      </c>
      <c r="U17" s="2" t="s">
        <v>1138</v>
      </c>
    </row>
    <row r="18" spans="1:21" ht="128.1" customHeight="1" x14ac:dyDescent="0.25">
      <c r="A18" s="57" t="s">
        <v>1192</v>
      </c>
      <c r="B18" s="2" t="s">
        <v>1193</v>
      </c>
      <c r="C18" s="2" t="s">
        <v>1187</v>
      </c>
      <c r="D18" s="2" t="s">
        <v>1188</v>
      </c>
      <c r="E18" s="2" t="s">
        <v>1189</v>
      </c>
      <c r="F18" s="2" t="s">
        <v>1190</v>
      </c>
      <c r="G18" s="2" t="s">
        <v>1194</v>
      </c>
      <c r="H18" s="2" t="s">
        <v>1136</v>
      </c>
      <c r="I18" s="2" t="s">
        <v>1137</v>
      </c>
      <c r="J18" s="2">
        <v>18</v>
      </c>
      <c r="K18" s="7">
        <v>56030</v>
      </c>
      <c r="L18" s="7">
        <v>62334</v>
      </c>
      <c r="M18" s="7">
        <v>68637</v>
      </c>
      <c r="N18" s="7">
        <v>74940</v>
      </c>
      <c r="O18" s="7">
        <v>81243</v>
      </c>
      <c r="P18" s="56">
        <v>26.834291187739463</v>
      </c>
      <c r="Q18" s="56">
        <v>29.853208812260533</v>
      </c>
      <c r="R18" s="56">
        <v>32.872126436781606</v>
      </c>
      <c r="S18" s="56">
        <v>35.890804597701148</v>
      </c>
      <c r="T18" s="56">
        <v>38.90948275862069</v>
      </c>
      <c r="U18" s="2" t="s">
        <v>1138</v>
      </c>
    </row>
    <row r="19" spans="1:21" ht="128.1" customHeight="1" x14ac:dyDescent="0.25">
      <c r="A19" s="57" t="s">
        <v>1195</v>
      </c>
      <c r="B19" s="2" t="s">
        <v>1196</v>
      </c>
      <c r="C19" s="2" t="s">
        <v>1187</v>
      </c>
      <c r="D19" s="2" t="s">
        <v>1188</v>
      </c>
      <c r="E19" s="2" t="s">
        <v>1189</v>
      </c>
      <c r="F19" s="2" t="s">
        <v>1190</v>
      </c>
      <c r="G19" s="2" t="s">
        <v>1197</v>
      </c>
      <c r="H19" s="2" t="s">
        <v>1136</v>
      </c>
      <c r="I19" s="2" t="s">
        <v>1137</v>
      </c>
      <c r="J19" s="2">
        <v>19</v>
      </c>
      <c r="K19" s="7">
        <v>64518</v>
      </c>
      <c r="L19" s="7">
        <v>72583</v>
      </c>
      <c r="M19" s="7">
        <v>80648</v>
      </c>
      <c r="N19" s="7">
        <v>88713</v>
      </c>
      <c r="O19" s="7">
        <v>96778</v>
      </c>
      <c r="P19" s="56">
        <v>30.899425287356323</v>
      </c>
      <c r="Q19" s="56">
        <v>34.76197318007663</v>
      </c>
      <c r="R19" s="56">
        <v>38.624521072796938</v>
      </c>
      <c r="S19" s="56">
        <v>42.487068965517238</v>
      </c>
      <c r="T19" s="56">
        <v>46.349616858237546</v>
      </c>
      <c r="U19" s="2" t="s">
        <v>1138</v>
      </c>
    </row>
    <row r="20" spans="1:21" ht="128.1" customHeight="1" x14ac:dyDescent="0.25">
      <c r="A20" s="57" t="s">
        <v>143</v>
      </c>
      <c r="B20" s="2" t="s">
        <v>144</v>
      </c>
      <c r="C20" s="2" t="s">
        <v>1170</v>
      </c>
      <c r="D20" s="2" t="s">
        <v>1182</v>
      </c>
      <c r="E20" s="2" t="s">
        <v>1172</v>
      </c>
      <c r="F20" s="2" t="s">
        <v>1183</v>
      </c>
      <c r="G20" s="2" t="s">
        <v>1174</v>
      </c>
      <c r="H20" s="2" t="s">
        <v>1136</v>
      </c>
      <c r="I20" s="2" t="s">
        <v>1157</v>
      </c>
      <c r="J20" s="2">
        <v>15</v>
      </c>
      <c r="K20" s="7">
        <v>36841</v>
      </c>
      <c r="L20" s="7">
        <v>40986</v>
      </c>
      <c r="M20" s="7">
        <v>45130</v>
      </c>
      <c r="N20" s="7">
        <v>49275</v>
      </c>
      <c r="O20" s="7">
        <v>53419</v>
      </c>
      <c r="P20" s="56">
        <v>17.644157088122604</v>
      </c>
      <c r="Q20" s="56">
        <v>19.629070881226053</v>
      </c>
      <c r="R20" s="56">
        <v>21.613984674329501</v>
      </c>
      <c r="S20" s="56">
        <v>23.598898467432949</v>
      </c>
      <c r="T20" s="56">
        <v>25.583812260536398</v>
      </c>
      <c r="U20" s="2" t="s">
        <v>1138</v>
      </c>
    </row>
    <row r="21" spans="1:21" ht="128.1" customHeight="1" x14ac:dyDescent="0.25">
      <c r="A21" s="57" t="s">
        <v>373</v>
      </c>
      <c r="B21" s="2" t="s">
        <v>1198</v>
      </c>
      <c r="C21" s="2" t="s">
        <v>1170</v>
      </c>
      <c r="D21" s="2" t="s">
        <v>1182</v>
      </c>
      <c r="E21" s="2" t="s">
        <v>1172</v>
      </c>
      <c r="F21" s="2" t="s">
        <v>1183</v>
      </c>
      <c r="G21" s="2" t="s">
        <v>1199</v>
      </c>
      <c r="H21" s="2" t="s">
        <v>1136</v>
      </c>
      <c r="I21" s="2" t="s">
        <v>1157</v>
      </c>
      <c r="J21" s="2">
        <v>16</v>
      </c>
      <c r="K21" s="7">
        <v>42367</v>
      </c>
      <c r="L21" s="7">
        <v>47133</v>
      </c>
      <c r="M21" s="7">
        <v>51899</v>
      </c>
      <c r="N21" s="7">
        <v>56666</v>
      </c>
      <c r="O21" s="7">
        <v>61432</v>
      </c>
      <c r="P21" s="56">
        <v>20.290708812260537</v>
      </c>
      <c r="Q21" s="56">
        <v>22.573275862068968</v>
      </c>
      <c r="R21" s="56">
        <v>24.855842911877396</v>
      </c>
      <c r="S21" s="56">
        <v>27.138649425287355</v>
      </c>
      <c r="T21" s="56">
        <v>29.421455938697317</v>
      </c>
      <c r="U21" s="2" t="s">
        <v>1138</v>
      </c>
    </row>
    <row r="22" spans="1:21" ht="128.1" customHeight="1" x14ac:dyDescent="0.25">
      <c r="A22" s="57" t="s">
        <v>351</v>
      </c>
      <c r="B22" s="2" t="s">
        <v>1200</v>
      </c>
      <c r="C22" s="2" t="s">
        <v>1170</v>
      </c>
      <c r="D22" s="2" t="s">
        <v>1182</v>
      </c>
      <c r="E22" s="2" t="s">
        <v>1172</v>
      </c>
      <c r="F22" s="2" t="s">
        <v>1183</v>
      </c>
      <c r="G22" s="2" t="s">
        <v>1179</v>
      </c>
      <c r="H22" s="2" t="s">
        <v>1136</v>
      </c>
      <c r="I22" s="2" t="s">
        <v>1137</v>
      </c>
      <c r="J22" s="2">
        <v>17</v>
      </c>
      <c r="K22" s="7">
        <v>48722</v>
      </c>
      <c r="L22" s="7">
        <v>54203</v>
      </c>
      <c r="M22" s="7">
        <v>59684</v>
      </c>
      <c r="N22" s="7">
        <v>65165</v>
      </c>
      <c r="O22" s="7">
        <v>70646</v>
      </c>
      <c r="P22" s="56">
        <v>23.334291187739463</v>
      </c>
      <c r="Q22" s="56">
        <v>25.959291187739463</v>
      </c>
      <c r="R22" s="56">
        <v>28.584291187739463</v>
      </c>
      <c r="S22" s="56">
        <v>31.209291187739467</v>
      </c>
      <c r="T22" s="56">
        <v>33.834291187739467</v>
      </c>
      <c r="U22" s="2" t="s">
        <v>1138</v>
      </c>
    </row>
    <row r="23" spans="1:21" ht="128.1" customHeight="1" x14ac:dyDescent="0.25">
      <c r="A23" s="57" t="s">
        <v>125</v>
      </c>
      <c r="B23" s="2" t="s">
        <v>126</v>
      </c>
      <c r="C23" s="2" t="s">
        <v>1152</v>
      </c>
      <c r="D23" s="2" t="s">
        <v>1167</v>
      </c>
      <c r="E23" s="2" t="s">
        <v>1154</v>
      </c>
      <c r="F23" s="2" t="s">
        <v>1168</v>
      </c>
      <c r="G23" s="2" t="s">
        <v>1156</v>
      </c>
      <c r="H23" s="2" t="s">
        <v>1136</v>
      </c>
      <c r="I23" s="2" t="s">
        <v>1137</v>
      </c>
      <c r="J23" s="2">
        <v>16</v>
      </c>
      <c r="K23" s="7">
        <v>42367</v>
      </c>
      <c r="L23" s="7">
        <v>47133</v>
      </c>
      <c r="M23" s="7">
        <v>51899</v>
      </c>
      <c r="N23" s="7">
        <v>56666</v>
      </c>
      <c r="O23" s="7">
        <v>61432</v>
      </c>
      <c r="P23" s="56">
        <v>20.290708812260537</v>
      </c>
      <c r="Q23" s="56">
        <v>22.573275862068968</v>
      </c>
      <c r="R23" s="56">
        <v>24.855842911877396</v>
      </c>
      <c r="S23" s="56">
        <v>27.138649425287355</v>
      </c>
      <c r="T23" s="56">
        <v>29.421455938697317</v>
      </c>
      <c r="U23" s="2" t="s">
        <v>1138</v>
      </c>
    </row>
    <row r="24" spans="1:21" ht="128.1" customHeight="1" x14ac:dyDescent="0.25">
      <c r="A24" s="57" t="s">
        <v>81</v>
      </c>
      <c r="B24" s="2" t="s">
        <v>1201</v>
      </c>
      <c r="C24" s="2" t="s">
        <v>1152</v>
      </c>
      <c r="D24" s="2" t="s">
        <v>1167</v>
      </c>
      <c r="E24" s="2" t="s">
        <v>1154</v>
      </c>
      <c r="F24" s="2" t="s">
        <v>1168</v>
      </c>
      <c r="G24" s="2" t="s">
        <v>1162</v>
      </c>
      <c r="H24" s="2" t="s">
        <v>1136</v>
      </c>
      <c r="I24" s="2" t="s">
        <v>1137</v>
      </c>
      <c r="J24" s="2">
        <v>17</v>
      </c>
      <c r="K24" s="7">
        <v>48722</v>
      </c>
      <c r="L24" s="7">
        <v>54203</v>
      </c>
      <c r="M24" s="7">
        <v>59684</v>
      </c>
      <c r="N24" s="7">
        <v>65165</v>
      </c>
      <c r="O24" s="7">
        <v>70646</v>
      </c>
      <c r="P24" s="56">
        <v>23.334291187739463</v>
      </c>
      <c r="Q24" s="56">
        <v>25.959291187739463</v>
      </c>
      <c r="R24" s="56">
        <v>28.584291187739463</v>
      </c>
      <c r="S24" s="56">
        <v>31.209291187739467</v>
      </c>
      <c r="T24" s="56">
        <v>33.834291187739467</v>
      </c>
      <c r="U24" s="2" t="s">
        <v>1138</v>
      </c>
    </row>
    <row r="25" spans="1:21" ht="128.1" customHeight="1" x14ac:dyDescent="0.25">
      <c r="A25" s="57" t="s">
        <v>190</v>
      </c>
      <c r="B25" s="2" t="s">
        <v>191</v>
      </c>
      <c r="C25" s="2" t="s">
        <v>1170</v>
      </c>
      <c r="D25" s="2" t="s">
        <v>1182</v>
      </c>
      <c r="E25" s="2" t="s">
        <v>1172</v>
      </c>
      <c r="F25" s="2" t="s">
        <v>1183</v>
      </c>
      <c r="G25" s="2" t="s">
        <v>1174</v>
      </c>
      <c r="H25" s="2" t="s">
        <v>1136</v>
      </c>
      <c r="I25" s="2" t="s">
        <v>1157</v>
      </c>
      <c r="J25" s="2">
        <v>16</v>
      </c>
      <c r="K25" s="7">
        <v>42367</v>
      </c>
      <c r="L25" s="7">
        <v>47133</v>
      </c>
      <c r="M25" s="7">
        <v>51899</v>
      </c>
      <c r="N25" s="7">
        <v>56666</v>
      </c>
      <c r="O25" s="7">
        <v>61432</v>
      </c>
      <c r="P25" s="56">
        <v>20.290708812260537</v>
      </c>
      <c r="Q25" s="56">
        <v>22.573275862068968</v>
      </c>
      <c r="R25" s="56">
        <v>24.855842911877396</v>
      </c>
      <c r="S25" s="56">
        <v>27.138649425287355</v>
      </c>
      <c r="T25" s="56">
        <v>29.421455938697317</v>
      </c>
      <c r="U25" s="2" t="s">
        <v>1138</v>
      </c>
    </row>
    <row r="26" spans="1:21" ht="128.1" customHeight="1" x14ac:dyDescent="0.25">
      <c r="A26" s="57" t="s">
        <v>138</v>
      </c>
      <c r="B26" s="2" t="s">
        <v>262</v>
      </c>
      <c r="C26" s="2" t="s">
        <v>1170</v>
      </c>
      <c r="D26" s="2" t="s">
        <v>1182</v>
      </c>
      <c r="E26" s="2" t="s">
        <v>1172</v>
      </c>
      <c r="F26" s="2" t="s">
        <v>1183</v>
      </c>
      <c r="G26" s="2" t="s">
        <v>1176</v>
      </c>
      <c r="H26" s="2" t="s">
        <v>1136</v>
      </c>
      <c r="I26" s="2" t="s">
        <v>1137</v>
      </c>
      <c r="J26" s="2">
        <v>17</v>
      </c>
      <c r="K26" s="7">
        <v>48722</v>
      </c>
      <c r="L26" s="7">
        <v>54203</v>
      </c>
      <c r="M26" s="7">
        <v>59684</v>
      </c>
      <c r="N26" s="7">
        <v>65165</v>
      </c>
      <c r="O26" s="7">
        <v>70646</v>
      </c>
      <c r="P26" s="56">
        <v>23.334291187739463</v>
      </c>
      <c r="Q26" s="56">
        <v>25.959291187739463</v>
      </c>
      <c r="R26" s="56">
        <v>28.584291187739463</v>
      </c>
      <c r="S26" s="56">
        <v>31.209291187739467</v>
      </c>
      <c r="T26" s="56">
        <v>33.834291187739467</v>
      </c>
      <c r="U26" s="2" t="s">
        <v>1138</v>
      </c>
    </row>
    <row r="27" spans="1:21" ht="128.1" customHeight="1" x14ac:dyDescent="0.25">
      <c r="A27" s="57" t="s">
        <v>1202</v>
      </c>
      <c r="B27" s="2" t="s">
        <v>1203</v>
      </c>
      <c r="C27" s="2" t="s">
        <v>1187</v>
      </c>
      <c r="D27" s="2" t="s">
        <v>1204</v>
      </c>
      <c r="E27" s="2" t="s">
        <v>1189</v>
      </c>
      <c r="F27" s="2" t="s">
        <v>1205</v>
      </c>
      <c r="G27" s="2" t="s">
        <v>1206</v>
      </c>
      <c r="H27" s="2" t="s">
        <v>1207</v>
      </c>
      <c r="I27" s="2" t="s">
        <v>1137</v>
      </c>
      <c r="J27" s="2">
        <v>0</v>
      </c>
      <c r="K27" s="7" t="s">
        <v>1208</v>
      </c>
      <c r="L27" s="7" t="s">
        <v>1208</v>
      </c>
      <c r="M27" s="7" t="s">
        <v>1208</v>
      </c>
      <c r="N27" s="7" t="s">
        <v>1208</v>
      </c>
      <c r="O27" s="7" t="s">
        <v>1208</v>
      </c>
      <c r="P27" s="56" t="e">
        <v>#VALUE!</v>
      </c>
      <c r="Q27" s="56" t="e">
        <v>#VALUE!</v>
      </c>
      <c r="R27" s="56" t="e">
        <v>#VALUE!</v>
      </c>
      <c r="S27" s="56" t="e">
        <v>#VALUE!</v>
      </c>
      <c r="T27" s="56" t="e">
        <v>#VALUE!</v>
      </c>
      <c r="U27" s="2" t="s">
        <v>1138</v>
      </c>
    </row>
    <row r="28" spans="1:21" ht="128.1" customHeight="1" x14ac:dyDescent="0.25">
      <c r="A28" s="57" t="s">
        <v>410</v>
      </c>
      <c r="B28" s="2" t="s">
        <v>1209</v>
      </c>
      <c r="C28" s="2" t="s">
        <v>1210</v>
      </c>
      <c r="D28" s="2" t="s">
        <v>1211</v>
      </c>
      <c r="E28" s="2" t="s">
        <v>1212</v>
      </c>
      <c r="F28" s="2" t="s">
        <v>1213</v>
      </c>
      <c r="G28" s="2" t="s">
        <v>1214</v>
      </c>
      <c r="H28" s="2" t="s">
        <v>1136</v>
      </c>
      <c r="I28" s="2" t="s">
        <v>1157</v>
      </c>
      <c r="J28" s="2">
        <v>16</v>
      </c>
      <c r="K28" s="7">
        <v>42367</v>
      </c>
      <c r="L28" s="7">
        <v>47133</v>
      </c>
      <c r="M28" s="7">
        <v>51899</v>
      </c>
      <c r="N28" s="7">
        <v>56666</v>
      </c>
      <c r="O28" s="7">
        <v>61432</v>
      </c>
      <c r="P28" s="56">
        <v>20.290708812260537</v>
      </c>
      <c r="Q28" s="56">
        <v>22.573275862068968</v>
      </c>
      <c r="R28" s="56">
        <v>24.855842911877396</v>
      </c>
      <c r="S28" s="56">
        <v>27.138649425287355</v>
      </c>
      <c r="T28" s="56">
        <v>29.421455938697317</v>
      </c>
      <c r="U28" s="2" t="s">
        <v>1138</v>
      </c>
    </row>
    <row r="29" spans="1:21" ht="128.1" customHeight="1" x14ac:dyDescent="0.25">
      <c r="A29" s="57" t="s">
        <v>1215</v>
      </c>
      <c r="B29" s="2" t="s">
        <v>1216</v>
      </c>
      <c r="C29" s="2" t="s">
        <v>1217</v>
      </c>
      <c r="D29" s="2" t="s">
        <v>1218</v>
      </c>
      <c r="E29" s="2" t="s">
        <v>1219</v>
      </c>
      <c r="F29" s="2" t="s">
        <v>1220</v>
      </c>
      <c r="G29" s="2" t="s">
        <v>1174</v>
      </c>
      <c r="H29" s="2" t="s">
        <v>1136</v>
      </c>
      <c r="I29" s="2" t="s">
        <v>1137</v>
      </c>
      <c r="J29" s="2">
        <v>17</v>
      </c>
      <c r="K29" s="7">
        <v>48722</v>
      </c>
      <c r="L29" s="7">
        <v>54203</v>
      </c>
      <c r="M29" s="7">
        <v>59684</v>
      </c>
      <c r="N29" s="7">
        <v>65165</v>
      </c>
      <c r="O29" s="7">
        <v>70646</v>
      </c>
      <c r="P29" s="56">
        <v>23.334291187739463</v>
      </c>
      <c r="Q29" s="56">
        <v>25.959291187739463</v>
      </c>
      <c r="R29" s="56">
        <v>28.584291187739463</v>
      </c>
      <c r="S29" s="56">
        <v>31.209291187739467</v>
      </c>
      <c r="T29" s="56">
        <v>33.834291187739467</v>
      </c>
      <c r="U29" s="2" t="s">
        <v>1138</v>
      </c>
    </row>
    <row r="30" spans="1:21" ht="128.1" customHeight="1" x14ac:dyDescent="0.25">
      <c r="A30" s="57" t="s">
        <v>154</v>
      </c>
      <c r="B30" s="2" t="s">
        <v>155</v>
      </c>
      <c r="C30" s="2" t="s">
        <v>1217</v>
      </c>
      <c r="D30" s="2" t="s">
        <v>1218</v>
      </c>
      <c r="E30" s="2" t="s">
        <v>1219</v>
      </c>
      <c r="F30" s="2" t="s">
        <v>1220</v>
      </c>
      <c r="G30" s="2" t="s">
        <v>1221</v>
      </c>
      <c r="H30" s="2" t="s">
        <v>1136</v>
      </c>
      <c r="I30" s="2" t="s">
        <v>1137</v>
      </c>
      <c r="J30" s="2">
        <v>17</v>
      </c>
      <c r="K30" s="7">
        <v>48722</v>
      </c>
      <c r="L30" s="7">
        <v>54203</v>
      </c>
      <c r="M30" s="7">
        <v>59684</v>
      </c>
      <c r="N30" s="7">
        <v>65165</v>
      </c>
      <c r="O30" s="7">
        <v>70646</v>
      </c>
      <c r="P30" s="56">
        <v>23.334291187739463</v>
      </c>
      <c r="Q30" s="56">
        <v>25.959291187739463</v>
      </c>
      <c r="R30" s="56">
        <v>28.584291187739463</v>
      </c>
      <c r="S30" s="56">
        <v>31.209291187739467</v>
      </c>
      <c r="T30" s="56">
        <v>33.834291187739467</v>
      </c>
      <c r="U30" s="2" t="s">
        <v>1138</v>
      </c>
    </row>
    <row r="31" spans="1:21" ht="128.1" customHeight="1" x14ac:dyDescent="0.25">
      <c r="A31" s="57" t="s">
        <v>598</v>
      </c>
      <c r="B31" s="2" t="s">
        <v>1222</v>
      </c>
      <c r="C31" s="2" t="s">
        <v>1217</v>
      </c>
      <c r="D31" s="2" t="s">
        <v>1218</v>
      </c>
      <c r="E31" s="2" t="s">
        <v>1219</v>
      </c>
      <c r="F31" s="2" t="s">
        <v>1220</v>
      </c>
      <c r="G31" s="2" t="s">
        <v>1179</v>
      </c>
      <c r="H31" s="2" t="s">
        <v>1136</v>
      </c>
      <c r="I31" s="2" t="s">
        <v>1137</v>
      </c>
      <c r="J31" s="2">
        <v>18</v>
      </c>
      <c r="K31" s="7">
        <v>56030</v>
      </c>
      <c r="L31" s="7">
        <v>62334</v>
      </c>
      <c r="M31" s="7">
        <v>68637</v>
      </c>
      <c r="N31" s="7">
        <v>74940</v>
      </c>
      <c r="O31" s="7">
        <v>81243</v>
      </c>
      <c r="P31" s="56">
        <v>26.834291187739463</v>
      </c>
      <c r="Q31" s="56">
        <v>29.853208812260533</v>
      </c>
      <c r="R31" s="56">
        <v>32.872126436781606</v>
      </c>
      <c r="S31" s="56">
        <v>35.890804597701148</v>
      </c>
      <c r="T31" s="56">
        <v>38.90948275862069</v>
      </c>
      <c r="U31" s="2" t="s">
        <v>1138</v>
      </c>
    </row>
    <row r="32" spans="1:21" ht="128.1" customHeight="1" x14ac:dyDescent="0.25">
      <c r="A32" s="57" t="s">
        <v>599</v>
      </c>
      <c r="B32" s="2" t="s">
        <v>1223</v>
      </c>
      <c r="C32" s="2" t="s">
        <v>1217</v>
      </c>
      <c r="D32" s="2" t="s">
        <v>1218</v>
      </c>
      <c r="E32" s="2" t="s">
        <v>1219</v>
      </c>
      <c r="F32" s="2" t="s">
        <v>1220</v>
      </c>
      <c r="G32" s="2" t="s">
        <v>1142</v>
      </c>
      <c r="H32" s="2" t="s">
        <v>1136</v>
      </c>
      <c r="I32" s="2" t="s">
        <v>1137</v>
      </c>
      <c r="J32" s="2">
        <v>19</v>
      </c>
      <c r="K32" s="7">
        <v>64518</v>
      </c>
      <c r="L32" s="7">
        <v>72583</v>
      </c>
      <c r="M32" s="7">
        <v>80648</v>
      </c>
      <c r="N32" s="7">
        <v>88713</v>
      </c>
      <c r="O32" s="7">
        <v>96778</v>
      </c>
      <c r="P32" s="56">
        <v>30.899425287356323</v>
      </c>
      <c r="Q32" s="56">
        <v>34.76197318007663</v>
      </c>
      <c r="R32" s="56">
        <v>38.624521072796938</v>
      </c>
      <c r="S32" s="56">
        <v>42.487068965517238</v>
      </c>
      <c r="T32" s="56">
        <v>46.349616858237546</v>
      </c>
      <c r="U32" s="2" t="s">
        <v>1138</v>
      </c>
    </row>
    <row r="33" spans="1:21" ht="128.1" customHeight="1" x14ac:dyDescent="0.25">
      <c r="A33" s="57" t="s">
        <v>517</v>
      </c>
      <c r="B33" s="2" t="s">
        <v>1224</v>
      </c>
      <c r="C33" s="2" t="s">
        <v>1217</v>
      </c>
      <c r="D33" s="2" t="s">
        <v>1225</v>
      </c>
      <c r="E33" s="2" t="s">
        <v>1219</v>
      </c>
      <c r="F33" s="2" t="s">
        <v>1226</v>
      </c>
      <c r="G33" s="2" t="s">
        <v>1227</v>
      </c>
      <c r="H33" s="2" t="s">
        <v>74</v>
      </c>
      <c r="I33" s="2" t="s">
        <v>1157</v>
      </c>
      <c r="J33" s="2">
        <v>14</v>
      </c>
      <c r="K33" s="7">
        <v>32703</v>
      </c>
      <c r="L33" s="7">
        <v>35973</v>
      </c>
      <c r="M33" s="7">
        <v>39243</v>
      </c>
      <c r="N33" s="7">
        <v>42514</v>
      </c>
      <c r="O33" s="7">
        <v>45784</v>
      </c>
      <c r="P33" s="56">
        <v>15.662356321839081</v>
      </c>
      <c r="Q33" s="56">
        <v>17.228448275862071</v>
      </c>
      <c r="R33" s="56">
        <v>18.794540229885058</v>
      </c>
      <c r="S33" s="56">
        <v>20.36087164750958</v>
      </c>
      <c r="T33" s="56">
        <v>21.927203065134101</v>
      </c>
      <c r="U33" s="2" t="s">
        <v>1138</v>
      </c>
    </row>
    <row r="34" spans="1:21" ht="128.1" customHeight="1" x14ac:dyDescent="0.25">
      <c r="A34" s="57" t="s">
        <v>121</v>
      </c>
      <c r="B34" s="2" t="s">
        <v>122</v>
      </c>
      <c r="C34" s="2" t="s">
        <v>1217</v>
      </c>
      <c r="D34" s="2" t="s">
        <v>1225</v>
      </c>
      <c r="E34" s="2" t="s">
        <v>1219</v>
      </c>
      <c r="F34" s="2" t="s">
        <v>1226</v>
      </c>
      <c r="G34" s="2" t="s">
        <v>1228</v>
      </c>
      <c r="H34" s="2" t="s">
        <v>74</v>
      </c>
      <c r="I34" s="2" t="s">
        <v>1157</v>
      </c>
      <c r="J34" s="2">
        <v>15</v>
      </c>
      <c r="K34" s="7">
        <v>36841</v>
      </c>
      <c r="L34" s="7">
        <v>40986</v>
      </c>
      <c r="M34" s="7">
        <v>45130</v>
      </c>
      <c r="N34" s="7">
        <v>49275</v>
      </c>
      <c r="O34" s="7">
        <v>53419</v>
      </c>
      <c r="P34" s="56">
        <v>17.644157088122604</v>
      </c>
      <c r="Q34" s="56">
        <v>19.629070881226053</v>
      </c>
      <c r="R34" s="56">
        <v>21.613984674329501</v>
      </c>
      <c r="S34" s="56">
        <v>23.598898467432949</v>
      </c>
      <c r="T34" s="56">
        <v>25.583812260536398</v>
      </c>
      <c r="U34" s="2" t="s">
        <v>1138</v>
      </c>
    </row>
    <row r="35" spans="1:21" ht="128.1" customHeight="1" x14ac:dyDescent="0.25">
      <c r="A35" s="57" t="s">
        <v>518</v>
      </c>
      <c r="B35" s="2" t="s">
        <v>1229</v>
      </c>
      <c r="C35" s="2" t="s">
        <v>1217</v>
      </c>
      <c r="D35" s="2" t="s">
        <v>1225</v>
      </c>
      <c r="E35" s="2" t="s">
        <v>1219</v>
      </c>
      <c r="F35" s="2" t="s">
        <v>1226</v>
      </c>
      <c r="G35" s="2" t="s">
        <v>1176</v>
      </c>
      <c r="H35" s="2" t="s">
        <v>1136</v>
      </c>
      <c r="I35" s="2" t="s">
        <v>1157</v>
      </c>
      <c r="J35" s="2">
        <v>16</v>
      </c>
      <c r="K35" s="7">
        <v>42367</v>
      </c>
      <c r="L35" s="7">
        <v>47133</v>
      </c>
      <c r="M35" s="7">
        <v>51899</v>
      </c>
      <c r="N35" s="7">
        <v>56666</v>
      </c>
      <c r="O35" s="7">
        <v>61432</v>
      </c>
      <c r="P35" s="56">
        <v>20.290708812260537</v>
      </c>
      <c r="Q35" s="56">
        <v>22.573275862068968</v>
      </c>
      <c r="R35" s="56">
        <v>24.855842911877396</v>
      </c>
      <c r="S35" s="56">
        <v>27.138649425287355</v>
      </c>
      <c r="T35" s="56">
        <v>29.421455938697317</v>
      </c>
      <c r="U35" s="2" t="s">
        <v>1138</v>
      </c>
    </row>
    <row r="36" spans="1:21" ht="128.1" customHeight="1" x14ac:dyDescent="0.25">
      <c r="A36" s="57" t="s">
        <v>731</v>
      </c>
      <c r="B36" s="2" t="s">
        <v>1230</v>
      </c>
      <c r="C36" s="2" t="s">
        <v>1217</v>
      </c>
      <c r="D36" s="2" t="s">
        <v>1231</v>
      </c>
      <c r="E36" s="2" t="s">
        <v>1219</v>
      </c>
      <c r="F36" s="2" t="s">
        <v>1232</v>
      </c>
      <c r="G36" s="2" t="s">
        <v>1227</v>
      </c>
      <c r="H36" s="2" t="s">
        <v>74</v>
      </c>
      <c r="I36" s="2" t="s">
        <v>1157</v>
      </c>
      <c r="J36" s="2">
        <v>14</v>
      </c>
      <c r="K36" s="7">
        <v>32703</v>
      </c>
      <c r="L36" s="7">
        <v>35973</v>
      </c>
      <c r="M36" s="7">
        <v>39243</v>
      </c>
      <c r="N36" s="7">
        <v>42514</v>
      </c>
      <c r="O36" s="7">
        <v>45784</v>
      </c>
      <c r="P36" s="56">
        <v>15.662356321839081</v>
      </c>
      <c r="Q36" s="56">
        <v>17.228448275862071</v>
      </c>
      <c r="R36" s="56">
        <v>18.794540229885058</v>
      </c>
      <c r="S36" s="56">
        <v>20.36087164750958</v>
      </c>
      <c r="T36" s="56">
        <v>21.927203065134101</v>
      </c>
      <c r="U36" s="2" t="s">
        <v>1138</v>
      </c>
    </row>
    <row r="37" spans="1:21" ht="128.1" customHeight="1" x14ac:dyDescent="0.25">
      <c r="A37" s="57" t="s">
        <v>151</v>
      </c>
      <c r="B37" s="2" t="s">
        <v>152</v>
      </c>
      <c r="C37" s="2" t="s">
        <v>1217</v>
      </c>
      <c r="D37" s="2" t="s">
        <v>1231</v>
      </c>
      <c r="E37" s="2" t="s">
        <v>1219</v>
      </c>
      <c r="F37" s="2" t="s">
        <v>1232</v>
      </c>
      <c r="G37" s="2" t="s">
        <v>1228</v>
      </c>
      <c r="H37" s="2" t="s">
        <v>74</v>
      </c>
      <c r="I37" s="2" t="s">
        <v>1157</v>
      </c>
      <c r="J37" s="2">
        <v>15</v>
      </c>
      <c r="K37" s="7">
        <v>36841</v>
      </c>
      <c r="L37" s="7">
        <v>40986</v>
      </c>
      <c r="M37" s="7">
        <v>45130</v>
      </c>
      <c r="N37" s="7">
        <v>49275</v>
      </c>
      <c r="O37" s="7">
        <v>53419</v>
      </c>
      <c r="P37" s="56">
        <v>17.644157088122604</v>
      </c>
      <c r="Q37" s="56">
        <v>19.629070881226053</v>
      </c>
      <c r="R37" s="56">
        <v>21.613984674329501</v>
      </c>
      <c r="S37" s="56">
        <v>23.598898467432949</v>
      </c>
      <c r="T37" s="56">
        <v>25.583812260536398</v>
      </c>
      <c r="U37" s="2" t="s">
        <v>1138</v>
      </c>
    </row>
    <row r="38" spans="1:21" ht="128.1" customHeight="1" x14ac:dyDescent="0.25">
      <c r="A38" s="57" t="s">
        <v>732</v>
      </c>
      <c r="B38" s="2" t="s">
        <v>1233</v>
      </c>
      <c r="C38" s="2" t="s">
        <v>1217</v>
      </c>
      <c r="D38" s="2" t="s">
        <v>1231</v>
      </c>
      <c r="E38" s="2" t="s">
        <v>1219</v>
      </c>
      <c r="F38" s="2" t="s">
        <v>1232</v>
      </c>
      <c r="G38" s="2" t="s">
        <v>1234</v>
      </c>
      <c r="H38" s="2" t="s">
        <v>74</v>
      </c>
      <c r="I38" s="2" t="s">
        <v>1157</v>
      </c>
      <c r="J38" s="2">
        <v>15</v>
      </c>
      <c r="K38" s="7">
        <v>36841</v>
      </c>
      <c r="L38" s="7">
        <v>40986</v>
      </c>
      <c r="M38" s="7">
        <v>45130</v>
      </c>
      <c r="N38" s="7">
        <v>49275</v>
      </c>
      <c r="O38" s="7">
        <v>53419</v>
      </c>
      <c r="P38" s="56">
        <v>17.644157088122604</v>
      </c>
      <c r="Q38" s="56">
        <v>19.629070881226053</v>
      </c>
      <c r="R38" s="56">
        <v>21.613984674329501</v>
      </c>
      <c r="S38" s="56">
        <v>23.598898467432949</v>
      </c>
      <c r="T38" s="56">
        <v>25.583812260536398</v>
      </c>
      <c r="U38" s="2" t="s">
        <v>1138</v>
      </c>
    </row>
    <row r="39" spans="1:21" ht="128.1" customHeight="1" x14ac:dyDescent="0.25">
      <c r="A39" s="57" t="s">
        <v>1235</v>
      </c>
      <c r="B39" s="2" t="s">
        <v>1236</v>
      </c>
      <c r="C39" s="2" t="s">
        <v>1170</v>
      </c>
      <c r="D39" s="2" t="s">
        <v>1182</v>
      </c>
      <c r="E39" s="2" t="s">
        <v>1172</v>
      </c>
      <c r="F39" s="2" t="s">
        <v>1183</v>
      </c>
      <c r="G39" s="2" t="s">
        <v>1174</v>
      </c>
      <c r="H39" s="2" t="s">
        <v>1136</v>
      </c>
      <c r="I39" s="2" t="s">
        <v>1137</v>
      </c>
      <c r="J39" s="2">
        <v>18</v>
      </c>
      <c r="K39" s="7">
        <v>56030</v>
      </c>
      <c r="L39" s="7">
        <v>62334</v>
      </c>
      <c r="M39" s="7">
        <v>68637</v>
      </c>
      <c r="N39" s="7">
        <v>74940</v>
      </c>
      <c r="O39" s="7">
        <v>81243</v>
      </c>
      <c r="P39" s="56">
        <v>26.834291187739463</v>
      </c>
      <c r="Q39" s="56">
        <v>29.853208812260533</v>
      </c>
      <c r="R39" s="56">
        <v>32.872126436781606</v>
      </c>
      <c r="S39" s="56">
        <v>35.890804597701148</v>
      </c>
      <c r="T39" s="56">
        <v>38.90948275862069</v>
      </c>
      <c r="U39" s="2" t="s">
        <v>1138</v>
      </c>
    </row>
    <row r="40" spans="1:21" ht="128.1" customHeight="1" x14ac:dyDescent="0.25">
      <c r="A40" s="57" t="s">
        <v>600</v>
      </c>
      <c r="B40" s="2" t="s">
        <v>1237</v>
      </c>
      <c r="C40" s="2" t="s">
        <v>1170</v>
      </c>
      <c r="D40" s="2" t="s">
        <v>1182</v>
      </c>
      <c r="E40" s="2" t="s">
        <v>1172</v>
      </c>
      <c r="F40" s="2" t="s">
        <v>1183</v>
      </c>
      <c r="G40" s="2" t="s">
        <v>1176</v>
      </c>
      <c r="H40" s="2" t="s">
        <v>1136</v>
      </c>
      <c r="I40" s="2" t="s">
        <v>1137</v>
      </c>
      <c r="J40" s="2">
        <v>19</v>
      </c>
      <c r="K40" s="7">
        <v>64518</v>
      </c>
      <c r="L40" s="7">
        <v>72583</v>
      </c>
      <c r="M40" s="7">
        <v>80648</v>
      </c>
      <c r="N40" s="7">
        <v>88713</v>
      </c>
      <c r="O40" s="7">
        <v>96778</v>
      </c>
      <c r="P40" s="56">
        <v>30.899425287356323</v>
      </c>
      <c r="Q40" s="56">
        <v>34.76197318007663</v>
      </c>
      <c r="R40" s="56">
        <v>38.624521072796938</v>
      </c>
      <c r="S40" s="56">
        <v>42.487068965517238</v>
      </c>
      <c r="T40" s="56">
        <v>46.349616858237546</v>
      </c>
      <c r="U40" s="2" t="s">
        <v>1138</v>
      </c>
    </row>
    <row r="41" spans="1:21" ht="128.1" customHeight="1" x14ac:dyDescent="0.25">
      <c r="A41" s="57" t="s">
        <v>733</v>
      </c>
      <c r="B41" s="2" t="s">
        <v>1238</v>
      </c>
      <c r="C41" s="2" t="s">
        <v>1187</v>
      </c>
      <c r="D41" s="2" t="s">
        <v>1204</v>
      </c>
      <c r="E41" s="2" t="s">
        <v>1189</v>
      </c>
      <c r="F41" s="2" t="s">
        <v>1205</v>
      </c>
      <c r="G41" s="2" t="s">
        <v>1174</v>
      </c>
      <c r="H41" s="2" t="s">
        <v>1136</v>
      </c>
      <c r="I41" s="2" t="s">
        <v>1137</v>
      </c>
      <c r="J41" s="2">
        <v>17</v>
      </c>
      <c r="K41" s="7">
        <v>48722</v>
      </c>
      <c r="L41" s="7">
        <v>54203</v>
      </c>
      <c r="M41" s="7">
        <v>59684</v>
      </c>
      <c r="N41" s="7">
        <v>65165</v>
      </c>
      <c r="O41" s="7">
        <v>70646</v>
      </c>
      <c r="P41" s="56">
        <v>23.334291187739463</v>
      </c>
      <c r="Q41" s="56">
        <v>25.959291187739463</v>
      </c>
      <c r="R41" s="56">
        <v>28.584291187739463</v>
      </c>
      <c r="S41" s="56">
        <v>31.209291187739467</v>
      </c>
      <c r="T41" s="56">
        <v>33.834291187739467</v>
      </c>
      <c r="U41" s="2" t="s">
        <v>1138</v>
      </c>
    </row>
    <row r="42" spans="1:21" ht="128.1" customHeight="1" x14ac:dyDescent="0.25">
      <c r="A42" s="57" t="s">
        <v>171</v>
      </c>
      <c r="B42" s="2" t="s">
        <v>172</v>
      </c>
      <c r="C42" s="2" t="s">
        <v>1239</v>
      </c>
      <c r="D42" s="2" t="s">
        <v>1240</v>
      </c>
      <c r="E42" s="2" t="s">
        <v>1241</v>
      </c>
      <c r="F42" s="2" t="s">
        <v>1242</v>
      </c>
      <c r="G42" s="2" t="s">
        <v>1227</v>
      </c>
      <c r="H42" s="2" t="s">
        <v>74</v>
      </c>
      <c r="I42" s="2" t="s">
        <v>1157</v>
      </c>
      <c r="J42" s="2">
        <v>14</v>
      </c>
      <c r="K42" s="7">
        <v>32703</v>
      </c>
      <c r="L42" s="7">
        <v>35973</v>
      </c>
      <c r="M42" s="7">
        <v>39243</v>
      </c>
      <c r="N42" s="7">
        <v>42514</v>
      </c>
      <c r="O42" s="7">
        <v>45784</v>
      </c>
      <c r="P42" s="56">
        <v>15.662356321839081</v>
      </c>
      <c r="Q42" s="56">
        <v>17.228448275862071</v>
      </c>
      <c r="R42" s="56">
        <v>18.794540229885058</v>
      </c>
      <c r="S42" s="56">
        <v>20.36087164750958</v>
      </c>
      <c r="T42" s="56">
        <v>21.927203065134101</v>
      </c>
      <c r="U42" s="2" t="s">
        <v>1138</v>
      </c>
    </row>
    <row r="43" spans="1:21" ht="128.1" customHeight="1" x14ac:dyDescent="0.25">
      <c r="A43" s="57" t="s">
        <v>75</v>
      </c>
      <c r="B43" s="2" t="s">
        <v>76</v>
      </c>
      <c r="C43" s="2" t="s">
        <v>1239</v>
      </c>
      <c r="D43" s="2" t="s">
        <v>1240</v>
      </c>
      <c r="E43" s="2" t="s">
        <v>1241</v>
      </c>
      <c r="F43" s="2" t="s">
        <v>1242</v>
      </c>
      <c r="G43" s="2" t="s">
        <v>1228</v>
      </c>
      <c r="H43" s="2" t="s">
        <v>74</v>
      </c>
      <c r="I43" s="2" t="s">
        <v>1157</v>
      </c>
      <c r="J43" s="2">
        <v>15</v>
      </c>
      <c r="K43" s="7">
        <v>36841</v>
      </c>
      <c r="L43" s="7">
        <v>40986</v>
      </c>
      <c r="M43" s="7">
        <v>45130</v>
      </c>
      <c r="N43" s="7">
        <v>49275</v>
      </c>
      <c r="O43" s="7">
        <v>53419</v>
      </c>
      <c r="P43" s="56">
        <v>17.644157088122604</v>
      </c>
      <c r="Q43" s="56">
        <v>19.629070881226053</v>
      </c>
      <c r="R43" s="56">
        <v>21.613984674329501</v>
      </c>
      <c r="S43" s="56">
        <v>23.598898467432949</v>
      </c>
      <c r="T43" s="56">
        <v>25.583812260536398</v>
      </c>
      <c r="U43" s="2" t="s">
        <v>1138</v>
      </c>
    </row>
    <row r="44" spans="1:21" ht="128.1" customHeight="1" x14ac:dyDescent="0.25">
      <c r="A44" s="57" t="s">
        <v>85</v>
      </c>
      <c r="B44" s="2" t="s">
        <v>86</v>
      </c>
      <c r="C44" s="2" t="s">
        <v>1239</v>
      </c>
      <c r="D44" s="2" t="s">
        <v>1240</v>
      </c>
      <c r="E44" s="2" t="s">
        <v>1241</v>
      </c>
      <c r="F44" s="2" t="s">
        <v>1242</v>
      </c>
      <c r="G44" s="2" t="s">
        <v>1234</v>
      </c>
      <c r="H44" s="2" t="s">
        <v>74</v>
      </c>
      <c r="I44" s="2" t="s">
        <v>1157</v>
      </c>
      <c r="J44" s="2">
        <v>16</v>
      </c>
      <c r="K44" s="7">
        <v>42367</v>
      </c>
      <c r="L44" s="7">
        <v>47133</v>
      </c>
      <c r="M44" s="7">
        <v>51899</v>
      </c>
      <c r="N44" s="7">
        <v>56666</v>
      </c>
      <c r="O44" s="7">
        <v>61432</v>
      </c>
      <c r="P44" s="56">
        <v>20.290708812260537</v>
      </c>
      <c r="Q44" s="56">
        <v>22.573275862068968</v>
      </c>
      <c r="R44" s="56">
        <v>24.855842911877396</v>
      </c>
      <c r="S44" s="56">
        <v>27.138649425287355</v>
      </c>
      <c r="T44" s="56">
        <v>29.421455938697317</v>
      </c>
      <c r="U44" s="2" t="s">
        <v>1138</v>
      </c>
    </row>
    <row r="45" spans="1:21" ht="128.1" customHeight="1" x14ac:dyDescent="0.25">
      <c r="A45" s="57" t="s">
        <v>200</v>
      </c>
      <c r="B45" s="2" t="s">
        <v>201</v>
      </c>
      <c r="C45" s="2" t="s">
        <v>1239</v>
      </c>
      <c r="D45" s="2" t="s">
        <v>1243</v>
      </c>
      <c r="E45" s="2" t="s">
        <v>1241</v>
      </c>
      <c r="F45" s="2" t="s">
        <v>1244</v>
      </c>
      <c r="G45" s="2" t="s">
        <v>1174</v>
      </c>
      <c r="H45" s="2" t="s">
        <v>1136</v>
      </c>
      <c r="I45" s="2" t="s">
        <v>1157</v>
      </c>
      <c r="J45" s="2">
        <v>15</v>
      </c>
      <c r="K45" s="7">
        <v>36841</v>
      </c>
      <c r="L45" s="7">
        <v>40986</v>
      </c>
      <c r="M45" s="7">
        <v>45130</v>
      </c>
      <c r="N45" s="7">
        <v>49275</v>
      </c>
      <c r="O45" s="7">
        <v>53419</v>
      </c>
      <c r="P45" s="56">
        <v>17.644157088122604</v>
      </c>
      <c r="Q45" s="56">
        <v>19.629070881226053</v>
      </c>
      <c r="R45" s="56">
        <v>21.613984674329501</v>
      </c>
      <c r="S45" s="56">
        <v>23.598898467432949</v>
      </c>
      <c r="T45" s="56">
        <v>25.583812260536398</v>
      </c>
      <c r="U45" s="2" t="s">
        <v>1138</v>
      </c>
    </row>
    <row r="46" spans="1:21" ht="128.1" customHeight="1" x14ac:dyDescent="0.25">
      <c r="A46" s="57" t="s">
        <v>77</v>
      </c>
      <c r="B46" s="2" t="s">
        <v>78</v>
      </c>
      <c r="C46" s="2" t="s">
        <v>1239</v>
      </c>
      <c r="D46" s="2" t="s">
        <v>1243</v>
      </c>
      <c r="E46" s="2" t="s">
        <v>1241</v>
      </c>
      <c r="F46" s="2" t="s">
        <v>1244</v>
      </c>
      <c r="G46" s="2" t="s">
        <v>1176</v>
      </c>
      <c r="H46" s="2" t="s">
        <v>1136</v>
      </c>
      <c r="I46" s="2" t="s">
        <v>1157</v>
      </c>
      <c r="J46" s="2">
        <v>16</v>
      </c>
      <c r="K46" s="7">
        <v>42367</v>
      </c>
      <c r="L46" s="7">
        <v>47133</v>
      </c>
      <c r="M46" s="7">
        <v>51899</v>
      </c>
      <c r="N46" s="7">
        <v>56666</v>
      </c>
      <c r="O46" s="7">
        <v>61432</v>
      </c>
      <c r="P46" s="56">
        <v>20.290708812260537</v>
      </c>
      <c r="Q46" s="56">
        <v>22.573275862068968</v>
      </c>
      <c r="R46" s="56">
        <v>24.855842911877396</v>
      </c>
      <c r="S46" s="56">
        <v>27.138649425287355</v>
      </c>
      <c r="T46" s="56">
        <v>29.421455938697317</v>
      </c>
      <c r="U46" s="2" t="s">
        <v>1138</v>
      </c>
    </row>
    <row r="47" spans="1:21" ht="128.1" customHeight="1" x14ac:dyDescent="0.25">
      <c r="A47" s="57" t="s">
        <v>352</v>
      </c>
      <c r="B47" s="2" t="s">
        <v>1245</v>
      </c>
      <c r="C47" s="2" t="s">
        <v>1239</v>
      </c>
      <c r="D47" s="2" t="s">
        <v>1243</v>
      </c>
      <c r="E47" s="2" t="s">
        <v>1241</v>
      </c>
      <c r="F47" s="2" t="s">
        <v>1244</v>
      </c>
      <c r="G47" s="2" t="s">
        <v>1179</v>
      </c>
      <c r="H47" s="2" t="s">
        <v>1136</v>
      </c>
      <c r="I47" s="2" t="s">
        <v>1137</v>
      </c>
      <c r="J47" s="2">
        <v>17</v>
      </c>
      <c r="K47" s="7">
        <v>48722</v>
      </c>
      <c r="L47" s="7">
        <v>54203</v>
      </c>
      <c r="M47" s="7">
        <v>59684</v>
      </c>
      <c r="N47" s="7">
        <v>65165</v>
      </c>
      <c r="O47" s="7">
        <v>70646</v>
      </c>
      <c r="P47" s="56">
        <v>23.334291187739463</v>
      </c>
      <c r="Q47" s="56">
        <v>25.959291187739463</v>
      </c>
      <c r="R47" s="56">
        <v>28.584291187739463</v>
      </c>
      <c r="S47" s="56">
        <v>31.209291187739467</v>
      </c>
      <c r="T47" s="56">
        <v>33.834291187739467</v>
      </c>
      <c r="U47" s="2" t="s">
        <v>1138</v>
      </c>
    </row>
    <row r="48" spans="1:21" ht="128.1" customHeight="1" x14ac:dyDescent="0.25">
      <c r="A48" s="57" t="s">
        <v>438</v>
      </c>
      <c r="B48" s="2" t="s">
        <v>1246</v>
      </c>
      <c r="C48" s="2" t="s">
        <v>1239</v>
      </c>
      <c r="D48" s="2" t="s">
        <v>1243</v>
      </c>
      <c r="E48" s="2" t="s">
        <v>1241</v>
      </c>
      <c r="F48" s="2" t="s">
        <v>1244</v>
      </c>
      <c r="G48" s="2" t="s">
        <v>1247</v>
      </c>
      <c r="H48" s="2" t="s">
        <v>1136</v>
      </c>
      <c r="I48" s="2" t="s">
        <v>1137</v>
      </c>
      <c r="J48" s="2">
        <v>19</v>
      </c>
      <c r="K48" s="7">
        <v>64518</v>
      </c>
      <c r="L48" s="7">
        <v>72583</v>
      </c>
      <c r="M48" s="7">
        <v>80648</v>
      </c>
      <c r="N48" s="7">
        <v>88713</v>
      </c>
      <c r="O48" s="7">
        <v>96778</v>
      </c>
      <c r="P48" s="56">
        <v>30.899425287356323</v>
      </c>
      <c r="Q48" s="56">
        <v>34.76197318007663</v>
      </c>
      <c r="R48" s="56">
        <v>38.624521072796938</v>
      </c>
      <c r="S48" s="56">
        <v>42.487068965517238</v>
      </c>
      <c r="T48" s="56">
        <v>46.349616858237546</v>
      </c>
      <c r="U48" s="2" t="s">
        <v>1138</v>
      </c>
    </row>
    <row r="49" spans="1:21" ht="128.1" customHeight="1" x14ac:dyDescent="0.25">
      <c r="A49" s="57" t="s">
        <v>565</v>
      </c>
      <c r="B49" s="2" t="s">
        <v>1248</v>
      </c>
      <c r="C49" s="2" t="s">
        <v>1239</v>
      </c>
      <c r="D49" s="2" t="s">
        <v>1243</v>
      </c>
      <c r="E49" s="2" t="s">
        <v>1241</v>
      </c>
      <c r="F49" s="2" t="s">
        <v>1244</v>
      </c>
      <c r="G49" s="2" t="s">
        <v>1249</v>
      </c>
      <c r="H49" s="2" t="s">
        <v>1136</v>
      </c>
      <c r="I49" s="2" t="s">
        <v>1137</v>
      </c>
      <c r="J49" s="2">
        <v>20</v>
      </c>
      <c r="K49" s="7">
        <v>75809</v>
      </c>
      <c r="L49" s="7">
        <v>85285</v>
      </c>
      <c r="M49" s="7">
        <v>94761</v>
      </c>
      <c r="N49" s="7">
        <v>104238</v>
      </c>
      <c r="O49" s="7">
        <v>113714</v>
      </c>
      <c r="P49" s="56">
        <v>36.30699233716475</v>
      </c>
      <c r="Q49" s="56">
        <v>40.845306513409966</v>
      </c>
      <c r="R49" s="56">
        <v>45.383620689655174</v>
      </c>
      <c r="S49" s="56">
        <v>49.922174329501914</v>
      </c>
      <c r="T49" s="56">
        <v>54.46072796934866</v>
      </c>
      <c r="U49" s="2" t="s">
        <v>1138</v>
      </c>
    </row>
    <row r="50" spans="1:21" ht="128.1" customHeight="1" x14ac:dyDescent="0.25">
      <c r="A50" s="57" t="s">
        <v>444</v>
      </c>
      <c r="B50" s="2" t="s">
        <v>1250</v>
      </c>
      <c r="C50" s="2" t="s">
        <v>1239</v>
      </c>
      <c r="D50" s="2" t="s">
        <v>1251</v>
      </c>
      <c r="E50" s="2" t="s">
        <v>1241</v>
      </c>
      <c r="F50" s="2" t="s">
        <v>1252</v>
      </c>
      <c r="G50" s="2" t="s">
        <v>1142</v>
      </c>
      <c r="H50" s="2" t="s">
        <v>1136</v>
      </c>
      <c r="I50" s="2" t="s">
        <v>1137</v>
      </c>
      <c r="J50" s="2">
        <v>22</v>
      </c>
      <c r="K50" s="7">
        <v>104664</v>
      </c>
      <c r="L50" s="7">
        <v>117747</v>
      </c>
      <c r="M50" s="7">
        <v>130830</v>
      </c>
      <c r="N50" s="7">
        <v>143913</v>
      </c>
      <c r="O50" s="7">
        <v>156996</v>
      </c>
      <c r="P50" s="56">
        <v>50.126436781609193</v>
      </c>
      <c r="Q50" s="56">
        <v>56.392241379310349</v>
      </c>
      <c r="R50" s="56">
        <v>62.658045977011497</v>
      </c>
      <c r="S50" s="56">
        <v>68.923850574712645</v>
      </c>
      <c r="T50" s="56">
        <v>75.189655172413794</v>
      </c>
      <c r="U50" s="2" t="s">
        <v>1138</v>
      </c>
    </row>
    <row r="51" spans="1:21" ht="128.1" customHeight="1" x14ac:dyDescent="0.25">
      <c r="A51" s="57" t="s">
        <v>601</v>
      </c>
      <c r="B51" s="2" t="s">
        <v>1253</v>
      </c>
      <c r="C51" s="2" t="s">
        <v>1239</v>
      </c>
      <c r="D51" s="2" t="s">
        <v>1251</v>
      </c>
      <c r="E51" s="2" t="s">
        <v>1241</v>
      </c>
      <c r="F51" s="2" t="s">
        <v>1252</v>
      </c>
      <c r="G51" s="2" t="s">
        <v>1254</v>
      </c>
      <c r="H51" s="2" t="s">
        <v>1136</v>
      </c>
      <c r="I51" s="2" t="s">
        <v>1137</v>
      </c>
      <c r="J51" s="2">
        <v>23</v>
      </c>
      <c r="K51" s="7">
        <v>122980</v>
      </c>
      <c r="L51" s="7">
        <v>138353</v>
      </c>
      <c r="M51" s="7">
        <v>153725</v>
      </c>
      <c r="N51" s="7">
        <v>169098</v>
      </c>
      <c r="O51" s="7">
        <v>184470</v>
      </c>
      <c r="P51" s="56">
        <v>58.898467432950191</v>
      </c>
      <c r="Q51" s="56">
        <v>66.260775862068968</v>
      </c>
      <c r="R51" s="56">
        <v>73.623084291187737</v>
      </c>
      <c r="S51" s="56">
        <v>80.985392720306521</v>
      </c>
      <c r="T51" s="56">
        <v>88.347701149425291</v>
      </c>
      <c r="U51" s="2" t="s">
        <v>1138</v>
      </c>
    </row>
    <row r="52" spans="1:21" ht="128.1" customHeight="1" x14ac:dyDescent="0.25">
      <c r="A52" s="57" t="s">
        <v>602</v>
      </c>
      <c r="B52" s="2" t="s">
        <v>281</v>
      </c>
      <c r="C52" s="2" t="s">
        <v>1239</v>
      </c>
      <c r="D52" s="2" t="s">
        <v>1251</v>
      </c>
      <c r="E52" s="2" t="s">
        <v>1241</v>
      </c>
      <c r="F52" s="2" t="s">
        <v>1252</v>
      </c>
      <c r="G52" s="2" t="s">
        <v>1179</v>
      </c>
      <c r="H52" s="2" t="s">
        <v>1136</v>
      </c>
      <c r="I52" s="2" t="s">
        <v>1137</v>
      </c>
      <c r="J52" s="2">
        <v>18</v>
      </c>
      <c r="K52" s="7">
        <v>56030</v>
      </c>
      <c r="L52" s="7">
        <v>62334</v>
      </c>
      <c r="M52" s="7">
        <v>68637</v>
      </c>
      <c r="N52" s="7">
        <v>74940</v>
      </c>
      <c r="O52" s="7">
        <v>81243</v>
      </c>
      <c r="P52" s="56">
        <v>26.834291187739463</v>
      </c>
      <c r="Q52" s="56">
        <v>29.853208812260533</v>
      </c>
      <c r="R52" s="56">
        <v>32.872126436781606</v>
      </c>
      <c r="S52" s="56">
        <v>35.890804597701148</v>
      </c>
      <c r="T52" s="56">
        <v>38.90948275862069</v>
      </c>
      <c r="U52" s="2" t="s">
        <v>1138</v>
      </c>
    </row>
    <row r="53" spans="1:21" ht="128.1" customHeight="1" x14ac:dyDescent="0.25">
      <c r="A53" s="57" t="s">
        <v>1255</v>
      </c>
      <c r="B53" s="2" t="s">
        <v>1256</v>
      </c>
      <c r="C53" s="2" t="s">
        <v>1239</v>
      </c>
      <c r="D53" s="2" t="s">
        <v>1251</v>
      </c>
      <c r="E53" s="2" t="s">
        <v>1241</v>
      </c>
      <c r="F53" s="2" t="s">
        <v>1252</v>
      </c>
      <c r="G53" s="2" t="s">
        <v>1179</v>
      </c>
      <c r="H53" s="2" t="s">
        <v>1136</v>
      </c>
      <c r="I53" s="2" t="s">
        <v>1137</v>
      </c>
      <c r="J53" s="2">
        <v>20</v>
      </c>
      <c r="K53" s="7">
        <v>75809</v>
      </c>
      <c r="L53" s="7">
        <v>85285</v>
      </c>
      <c r="M53" s="7">
        <v>94761</v>
      </c>
      <c r="N53" s="7">
        <v>104238</v>
      </c>
      <c r="O53" s="7">
        <v>113714</v>
      </c>
      <c r="P53" s="56">
        <v>36.30699233716475</v>
      </c>
      <c r="Q53" s="56">
        <v>40.845306513409966</v>
      </c>
      <c r="R53" s="56">
        <v>45.383620689655174</v>
      </c>
      <c r="S53" s="56">
        <v>49.922174329501914</v>
      </c>
      <c r="T53" s="56">
        <v>54.46072796934866</v>
      </c>
      <c r="U53" s="2" t="s">
        <v>1138</v>
      </c>
    </row>
    <row r="54" spans="1:21" ht="128.1" customHeight="1" x14ac:dyDescent="0.25">
      <c r="A54" s="57" t="s">
        <v>119</v>
      </c>
      <c r="B54" s="2" t="s">
        <v>120</v>
      </c>
      <c r="C54" s="2" t="s">
        <v>1239</v>
      </c>
      <c r="D54" s="2" t="s">
        <v>1251</v>
      </c>
      <c r="E54" s="2" t="s">
        <v>1241</v>
      </c>
      <c r="F54" s="2" t="s">
        <v>1252</v>
      </c>
      <c r="G54" s="2" t="s">
        <v>1179</v>
      </c>
      <c r="H54" s="2" t="s">
        <v>1136</v>
      </c>
      <c r="I54" s="2" t="s">
        <v>1137</v>
      </c>
      <c r="J54" s="2">
        <v>19</v>
      </c>
      <c r="K54" s="7">
        <v>64518</v>
      </c>
      <c r="L54" s="7">
        <v>72583</v>
      </c>
      <c r="M54" s="7">
        <v>80648</v>
      </c>
      <c r="N54" s="7">
        <v>88713</v>
      </c>
      <c r="O54" s="7">
        <v>96778</v>
      </c>
      <c r="P54" s="56">
        <v>30.899425287356323</v>
      </c>
      <c r="Q54" s="56">
        <v>34.76197318007663</v>
      </c>
      <c r="R54" s="56">
        <v>38.624521072796938</v>
      </c>
      <c r="S54" s="56">
        <v>42.487068965517238</v>
      </c>
      <c r="T54" s="56">
        <v>46.349616858237546</v>
      </c>
      <c r="U54" s="2" t="s">
        <v>1138</v>
      </c>
    </row>
    <row r="55" spans="1:21" ht="128.1" customHeight="1" x14ac:dyDescent="0.25">
      <c r="A55" s="57" t="s">
        <v>90</v>
      </c>
      <c r="B55" s="2" t="s">
        <v>91</v>
      </c>
      <c r="C55" s="2" t="s">
        <v>1257</v>
      </c>
      <c r="D55" s="2" t="s">
        <v>1258</v>
      </c>
      <c r="E55" s="2" t="s">
        <v>1259</v>
      </c>
      <c r="F55" s="2" t="s">
        <v>1260</v>
      </c>
      <c r="G55" s="2" t="s">
        <v>1261</v>
      </c>
      <c r="H55" s="2" t="s">
        <v>1136</v>
      </c>
      <c r="I55" s="2" t="s">
        <v>1157</v>
      </c>
      <c r="J55" s="2">
        <v>15</v>
      </c>
      <c r="K55" s="7">
        <v>36841</v>
      </c>
      <c r="L55" s="7">
        <v>40986</v>
      </c>
      <c r="M55" s="7">
        <v>45130</v>
      </c>
      <c r="N55" s="7">
        <v>49275</v>
      </c>
      <c r="O55" s="7">
        <v>53419</v>
      </c>
      <c r="P55" s="56">
        <v>17.644157088122604</v>
      </c>
      <c r="Q55" s="56">
        <v>19.629070881226053</v>
      </c>
      <c r="R55" s="56">
        <v>21.613984674329501</v>
      </c>
      <c r="S55" s="56">
        <v>23.598898467432949</v>
      </c>
      <c r="T55" s="56">
        <v>25.583812260536398</v>
      </c>
      <c r="U55" s="2" t="s">
        <v>1138</v>
      </c>
    </row>
    <row r="56" spans="1:21" ht="128.1" customHeight="1" x14ac:dyDescent="0.25">
      <c r="A56" s="57" t="s">
        <v>145</v>
      </c>
      <c r="B56" s="2" t="s">
        <v>146</v>
      </c>
      <c r="C56" s="2" t="s">
        <v>1257</v>
      </c>
      <c r="D56" s="2" t="s">
        <v>1258</v>
      </c>
      <c r="E56" s="2" t="s">
        <v>1259</v>
      </c>
      <c r="F56" s="2" t="s">
        <v>1260</v>
      </c>
      <c r="G56" s="2" t="s">
        <v>1262</v>
      </c>
      <c r="H56" s="2" t="s">
        <v>1136</v>
      </c>
      <c r="I56" s="2" t="s">
        <v>1157</v>
      </c>
      <c r="J56" s="2">
        <v>16</v>
      </c>
      <c r="K56" s="7">
        <v>42367</v>
      </c>
      <c r="L56" s="7">
        <v>47133</v>
      </c>
      <c r="M56" s="7">
        <v>51899</v>
      </c>
      <c r="N56" s="7">
        <v>56666</v>
      </c>
      <c r="O56" s="7">
        <v>61432</v>
      </c>
      <c r="P56" s="56">
        <v>20.290708812260537</v>
      </c>
      <c r="Q56" s="56">
        <v>22.573275862068968</v>
      </c>
      <c r="R56" s="56">
        <v>24.855842911877396</v>
      </c>
      <c r="S56" s="56">
        <v>27.138649425287355</v>
      </c>
      <c r="T56" s="56">
        <v>29.421455938697317</v>
      </c>
      <c r="U56" s="2" t="s">
        <v>1138</v>
      </c>
    </row>
    <row r="57" spans="1:21" ht="128.1" customHeight="1" x14ac:dyDescent="0.25">
      <c r="A57" s="57" t="s">
        <v>1263</v>
      </c>
      <c r="B57" s="2" t="s">
        <v>1264</v>
      </c>
      <c r="C57" s="2" t="s">
        <v>1257</v>
      </c>
      <c r="D57" s="2" t="s">
        <v>1258</v>
      </c>
      <c r="E57" s="2" t="s">
        <v>1259</v>
      </c>
      <c r="F57" s="2" t="s">
        <v>1260</v>
      </c>
      <c r="G57" s="2" t="s">
        <v>1227</v>
      </c>
      <c r="H57" s="2" t="s">
        <v>74</v>
      </c>
      <c r="I57" s="2" t="s">
        <v>1157</v>
      </c>
      <c r="J57" s="2">
        <v>13</v>
      </c>
      <c r="K57" s="7">
        <v>29232</v>
      </c>
      <c r="L57" s="7">
        <v>31976</v>
      </c>
      <c r="M57" s="7">
        <v>34883</v>
      </c>
      <c r="N57" s="7">
        <v>37790</v>
      </c>
      <c r="O57" s="7">
        <v>40697</v>
      </c>
      <c r="P57" s="56">
        <v>14</v>
      </c>
      <c r="Q57" s="56">
        <v>15.353208812260537</v>
      </c>
      <c r="R57" s="56">
        <v>16.706417624521073</v>
      </c>
      <c r="S57" s="56">
        <v>18.098659003831418</v>
      </c>
      <c r="T57" s="56">
        <v>19.490900383141764</v>
      </c>
      <c r="U57" s="2" t="s">
        <v>1138</v>
      </c>
    </row>
    <row r="58" spans="1:21" ht="128.1" customHeight="1" x14ac:dyDescent="0.25">
      <c r="A58" s="57" t="s">
        <v>1265</v>
      </c>
      <c r="B58" s="2" t="s">
        <v>1266</v>
      </c>
      <c r="C58" s="2" t="s">
        <v>1257</v>
      </c>
      <c r="D58" s="2" t="s">
        <v>1258</v>
      </c>
      <c r="E58" s="2" t="s">
        <v>1259</v>
      </c>
      <c r="F58" s="2" t="s">
        <v>1260</v>
      </c>
      <c r="G58" s="2" t="s">
        <v>1267</v>
      </c>
      <c r="H58" s="2" t="s">
        <v>74</v>
      </c>
      <c r="I58" s="2" t="s">
        <v>1157</v>
      </c>
      <c r="J58" s="2">
        <v>14</v>
      </c>
      <c r="K58" s="7">
        <v>32703</v>
      </c>
      <c r="L58" s="7">
        <v>35973</v>
      </c>
      <c r="M58" s="7">
        <v>39243</v>
      </c>
      <c r="N58" s="7">
        <v>42514</v>
      </c>
      <c r="O58" s="7">
        <v>45784</v>
      </c>
      <c r="P58" s="56">
        <v>15.662356321839081</v>
      </c>
      <c r="Q58" s="56">
        <v>17.228448275862071</v>
      </c>
      <c r="R58" s="56">
        <v>18.794540229885058</v>
      </c>
      <c r="S58" s="56">
        <v>20.36087164750958</v>
      </c>
      <c r="T58" s="56">
        <v>21.927203065134101</v>
      </c>
      <c r="U58" s="2" t="s">
        <v>1138</v>
      </c>
    </row>
    <row r="59" spans="1:21" ht="128.1" customHeight="1" x14ac:dyDescent="0.25">
      <c r="A59" s="57" t="s">
        <v>445</v>
      </c>
      <c r="B59" s="2" t="s">
        <v>1268</v>
      </c>
      <c r="C59" s="2" t="s">
        <v>1257</v>
      </c>
      <c r="D59" s="2" t="s">
        <v>1258</v>
      </c>
      <c r="E59" s="2" t="s">
        <v>1259</v>
      </c>
      <c r="F59" s="2" t="s">
        <v>1260</v>
      </c>
      <c r="G59" s="2" t="s">
        <v>1269</v>
      </c>
      <c r="H59" s="2" t="s">
        <v>1136</v>
      </c>
      <c r="I59" s="2" t="s">
        <v>1157</v>
      </c>
      <c r="J59" s="2">
        <v>15</v>
      </c>
      <c r="K59" s="7">
        <v>36841</v>
      </c>
      <c r="L59" s="7">
        <v>40986</v>
      </c>
      <c r="M59" s="7">
        <v>45130</v>
      </c>
      <c r="N59" s="7">
        <v>49275</v>
      </c>
      <c r="O59" s="7">
        <v>53419</v>
      </c>
      <c r="P59" s="56">
        <v>17.644157088122604</v>
      </c>
      <c r="Q59" s="56">
        <v>19.629070881226053</v>
      </c>
      <c r="R59" s="56">
        <v>21.613984674329501</v>
      </c>
      <c r="S59" s="56">
        <v>23.598898467432949</v>
      </c>
      <c r="T59" s="56">
        <v>25.583812260536398</v>
      </c>
      <c r="U59" s="2" t="s">
        <v>1138</v>
      </c>
    </row>
    <row r="60" spans="1:21" ht="128.1" customHeight="1" x14ac:dyDescent="0.25">
      <c r="A60" s="57" t="s">
        <v>1270</v>
      </c>
      <c r="B60" s="2" t="s">
        <v>1271</v>
      </c>
      <c r="C60" s="2" t="s">
        <v>1272</v>
      </c>
      <c r="D60" s="2" t="s">
        <v>1273</v>
      </c>
      <c r="E60" s="2" t="s">
        <v>1274</v>
      </c>
      <c r="F60" s="2" t="s">
        <v>1275</v>
      </c>
      <c r="G60" s="2" t="s">
        <v>1227</v>
      </c>
      <c r="H60" s="9" t="s">
        <v>74</v>
      </c>
      <c r="I60" s="2" t="s">
        <v>1157</v>
      </c>
      <c r="J60" s="2">
        <v>14</v>
      </c>
      <c r="K60" s="7">
        <v>32703</v>
      </c>
      <c r="L60" s="7">
        <v>35973</v>
      </c>
      <c r="M60" s="7">
        <v>39243</v>
      </c>
      <c r="N60" s="7">
        <v>42514</v>
      </c>
      <c r="O60" s="7">
        <v>45784</v>
      </c>
      <c r="P60" s="56">
        <v>15.662356321839081</v>
      </c>
      <c r="Q60" s="56">
        <v>17.228448275862071</v>
      </c>
      <c r="R60" s="56">
        <v>18.794540229885058</v>
      </c>
      <c r="S60" s="56">
        <v>20.36087164750958</v>
      </c>
      <c r="T60" s="56">
        <v>21.927203065134101</v>
      </c>
      <c r="U60" s="2" t="s">
        <v>1138</v>
      </c>
    </row>
    <row r="61" spans="1:21" ht="128.1" customHeight="1" x14ac:dyDescent="0.25">
      <c r="A61" s="57" t="s">
        <v>1276</v>
      </c>
      <c r="B61" s="2" t="s">
        <v>1277</v>
      </c>
      <c r="C61" s="2" t="s">
        <v>1272</v>
      </c>
      <c r="D61" s="2" t="s">
        <v>1273</v>
      </c>
      <c r="E61" s="2" t="s">
        <v>1274</v>
      </c>
      <c r="F61" s="2" t="s">
        <v>1275</v>
      </c>
      <c r="G61" s="2" t="s">
        <v>1228</v>
      </c>
      <c r="H61" s="2" t="s">
        <v>74</v>
      </c>
      <c r="I61" s="2" t="s">
        <v>1157</v>
      </c>
      <c r="J61" s="2">
        <v>15</v>
      </c>
      <c r="K61" s="7">
        <v>36841</v>
      </c>
      <c r="L61" s="7">
        <v>40986</v>
      </c>
      <c r="M61" s="7">
        <v>45130</v>
      </c>
      <c r="N61" s="7">
        <v>49275</v>
      </c>
      <c r="O61" s="7">
        <v>53419</v>
      </c>
      <c r="P61" s="56">
        <v>17.644157088122604</v>
      </c>
      <c r="Q61" s="56">
        <v>19.629070881226053</v>
      </c>
      <c r="R61" s="56">
        <v>21.613984674329501</v>
      </c>
      <c r="S61" s="56">
        <v>23.598898467432949</v>
      </c>
      <c r="T61" s="56">
        <v>25.583812260536398</v>
      </c>
      <c r="U61" s="2" t="s">
        <v>1138</v>
      </c>
    </row>
    <row r="62" spans="1:21" ht="128.1" customHeight="1" x14ac:dyDescent="0.25">
      <c r="A62" s="57" t="s">
        <v>734</v>
      </c>
      <c r="B62" s="2" t="s">
        <v>1278</v>
      </c>
      <c r="C62" s="2" t="s">
        <v>1272</v>
      </c>
      <c r="D62" s="2" t="s">
        <v>1273</v>
      </c>
      <c r="E62" s="2" t="s">
        <v>1274</v>
      </c>
      <c r="F62" s="2" t="s">
        <v>1275</v>
      </c>
      <c r="G62" s="2" t="s">
        <v>1234</v>
      </c>
      <c r="H62" s="2" t="s">
        <v>74</v>
      </c>
      <c r="I62" s="2" t="s">
        <v>1157</v>
      </c>
      <c r="J62" s="2">
        <v>16</v>
      </c>
      <c r="K62" s="7">
        <v>42367</v>
      </c>
      <c r="L62" s="7">
        <v>47133</v>
      </c>
      <c r="M62" s="7">
        <v>51899</v>
      </c>
      <c r="N62" s="7">
        <v>56666</v>
      </c>
      <c r="O62" s="7">
        <v>61432</v>
      </c>
      <c r="P62" s="56">
        <v>20.290708812260537</v>
      </c>
      <c r="Q62" s="56">
        <v>22.573275862068968</v>
      </c>
      <c r="R62" s="56">
        <v>24.855842911877396</v>
      </c>
      <c r="S62" s="56">
        <v>27.138649425287355</v>
      </c>
      <c r="T62" s="56">
        <v>29.421455938697317</v>
      </c>
      <c r="U62" s="2" t="s">
        <v>1138</v>
      </c>
    </row>
    <row r="63" spans="1:21" ht="128.1" customHeight="1" x14ac:dyDescent="0.25">
      <c r="A63" s="57" t="s">
        <v>1279</v>
      </c>
      <c r="B63" s="2" t="s">
        <v>1280</v>
      </c>
      <c r="C63" s="2" t="s">
        <v>1281</v>
      </c>
      <c r="D63" s="2" t="s">
        <v>1282</v>
      </c>
      <c r="E63" s="2" t="s">
        <v>1283</v>
      </c>
      <c r="F63" s="2" t="s">
        <v>1284</v>
      </c>
      <c r="G63" s="2" t="s">
        <v>1228</v>
      </c>
      <c r="H63" s="2" t="s">
        <v>74</v>
      </c>
      <c r="I63" s="2" t="s">
        <v>1157</v>
      </c>
      <c r="J63" s="2">
        <v>14</v>
      </c>
      <c r="K63" s="7">
        <v>32703</v>
      </c>
      <c r="L63" s="7">
        <v>35973</v>
      </c>
      <c r="M63" s="7">
        <v>39243</v>
      </c>
      <c r="N63" s="7">
        <v>42514</v>
      </c>
      <c r="O63" s="7">
        <v>45784</v>
      </c>
      <c r="P63" s="56">
        <v>15.662356321839081</v>
      </c>
      <c r="Q63" s="56">
        <v>17.228448275862071</v>
      </c>
      <c r="R63" s="56">
        <v>18.794540229885058</v>
      </c>
      <c r="S63" s="56">
        <v>20.36087164750958</v>
      </c>
      <c r="T63" s="56">
        <v>21.927203065134101</v>
      </c>
      <c r="U63" s="2" t="s">
        <v>1138</v>
      </c>
    </row>
    <row r="64" spans="1:21" ht="128.1" customHeight="1" x14ac:dyDescent="0.25">
      <c r="A64" s="57" t="s">
        <v>735</v>
      </c>
      <c r="B64" s="2" t="s">
        <v>1285</v>
      </c>
      <c r="C64" s="2" t="s">
        <v>1272</v>
      </c>
      <c r="D64" s="2" t="s">
        <v>1286</v>
      </c>
      <c r="E64" s="2" t="s">
        <v>1274</v>
      </c>
      <c r="F64" s="2" t="s">
        <v>1287</v>
      </c>
      <c r="G64" s="2" t="s">
        <v>1288</v>
      </c>
      <c r="H64" s="2" t="s">
        <v>1136</v>
      </c>
      <c r="I64" s="2" t="s">
        <v>1157</v>
      </c>
      <c r="J64" s="2">
        <v>16</v>
      </c>
      <c r="K64" s="7">
        <v>42367</v>
      </c>
      <c r="L64" s="7">
        <v>47133</v>
      </c>
      <c r="M64" s="7">
        <v>51899</v>
      </c>
      <c r="N64" s="7">
        <v>56666</v>
      </c>
      <c r="O64" s="7">
        <v>61432</v>
      </c>
      <c r="P64" s="56">
        <v>20.290708812260537</v>
      </c>
      <c r="Q64" s="56">
        <v>22.573275862068968</v>
      </c>
      <c r="R64" s="56">
        <v>24.855842911877396</v>
      </c>
      <c r="S64" s="56">
        <v>27.138649425287355</v>
      </c>
      <c r="T64" s="56">
        <v>29.421455938697317</v>
      </c>
      <c r="U64" s="2" t="s">
        <v>1138</v>
      </c>
    </row>
    <row r="65" spans="1:21" ht="128.1" customHeight="1" x14ac:dyDescent="0.25">
      <c r="A65" s="57" t="s">
        <v>411</v>
      </c>
      <c r="B65" s="2" t="s">
        <v>1289</v>
      </c>
      <c r="C65" s="2" t="s">
        <v>1290</v>
      </c>
      <c r="D65" s="2" t="s">
        <v>1291</v>
      </c>
      <c r="E65" s="2" t="s">
        <v>1292</v>
      </c>
      <c r="F65" s="2" t="s">
        <v>1293</v>
      </c>
      <c r="G65" s="2" t="s">
        <v>1294</v>
      </c>
      <c r="H65" s="2" t="s">
        <v>74</v>
      </c>
      <c r="I65" s="2" t="s">
        <v>1157</v>
      </c>
      <c r="J65" s="2">
        <v>14</v>
      </c>
      <c r="K65" s="7">
        <v>32703</v>
      </c>
      <c r="L65" s="7">
        <v>35973</v>
      </c>
      <c r="M65" s="7">
        <v>39243</v>
      </c>
      <c r="N65" s="7">
        <v>42514</v>
      </c>
      <c r="O65" s="7">
        <v>45784</v>
      </c>
      <c r="P65" s="56">
        <v>15.662356321839081</v>
      </c>
      <c r="Q65" s="56">
        <v>17.228448275862071</v>
      </c>
      <c r="R65" s="56">
        <v>18.794540229885058</v>
      </c>
      <c r="S65" s="56">
        <v>20.36087164750958</v>
      </c>
      <c r="T65" s="56">
        <v>21.927203065134101</v>
      </c>
      <c r="U65" s="2" t="s">
        <v>1138</v>
      </c>
    </row>
    <row r="66" spans="1:21" ht="128.1" customHeight="1" x14ac:dyDescent="0.25">
      <c r="A66" s="57" t="s">
        <v>736</v>
      </c>
      <c r="B66" s="2" t="s">
        <v>1295</v>
      </c>
      <c r="C66" s="2" t="s">
        <v>1290</v>
      </c>
      <c r="D66" s="2" t="s">
        <v>1291</v>
      </c>
      <c r="E66" s="2" t="s">
        <v>1292</v>
      </c>
      <c r="F66" s="2" t="s">
        <v>1293</v>
      </c>
      <c r="G66" s="2" t="s">
        <v>1179</v>
      </c>
      <c r="H66" s="2" t="s">
        <v>1136</v>
      </c>
      <c r="I66" s="2" t="s">
        <v>1137</v>
      </c>
      <c r="J66" s="2">
        <v>18</v>
      </c>
      <c r="K66" s="7">
        <v>56030</v>
      </c>
      <c r="L66" s="7">
        <v>62334</v>
      </c>
      <c r="M66" s="7">
        <v>68637</v>
      </c>
      <c r="N66" s="7">
        <v>74940</v>
      </c>
      <c r="O66" s="7">
        <v>81243</v>
      </c>
      <c r="P66" s="56">
        <v>26.834291187739463</v>
      </c>
      <c r="Q66" s="56">
        <v>29.853208812260533</v>
      </c>
      <c r="R66" s="56">
        <v>32.872126436781606</v>
      </c>
      <c r="S66" s="56">
        <v>35.890804597701148</v>
      </c>
      <c r="T66" s="56">
        <v>38.90948275862069</v>
      </c>
      <c r="U66" s="2" t="s">
        <v>1138</v>
      </c>
    </row>
    <row r="67" spans="1:21" ht="128.1" customHeight="1" x14ac:dyDescent="0.25">
      <c r="A67" s="57" t="s">
        <v>603</v>
      </c>
      <c r="B67" s="2" t="s">
        <v>1296</v>
      </c>
      <c r="C67" s="2" t="s">
        <v>1272</v>
      </c>
      <c r="D67" s="2" t="s">
        <v>1297</v>
      </c>
      <c r="E67" s="2" t="s">
        <v>1274</v>
      </c>
      <c r="F67" s="2" t="s">
        <v>1298</v>
      </c>
      <c r="G67" s="2" t="s">
        <v>1288</v>
      </c>
      <c r="H67" s="2" t="s">
        <v>1136</v>
      </c>
      <c r="I67" s="2" t="s">
        <v>1157</v>
      </c>
      <c r="J67" s="2">
        <v>16</v>
      </c>
      <c r="K67" s="7">
        <v>42367</v>
      </c>
      <c r="L67" s="7">
        <v>47133</v>
      </c>
      <c r="M67" s="7">
        <v>51899</v>
      </c>
      <c r="N67" s="7">
        <v>56666</v>
      </c>
      <c r="O67" s="7">
        <v>61432</v>
      </c>
      <c r="P67" s="56">
        <v>20.290708812260537</v>
      </c>
      <c r="Q67" s="56">
        <v>22.573275862068968</v>
      </c>
      <c r="R67" s="56">
        <v>24.855842911877396</v>
      </c>
      <c r="S67" s="56">
        <v>27.138649425287355</v>
      </c>
      <c r="T67" s="56">
        <v>29.421455938697317</v>
      </c>
      <c r="U67" s="2" t="s">
        <v>1138</v>
      </c>
    </row>
    <row r="68" spans="1:21" ht="128.1" customHeight="1" x14ac:dyDescent="0.25">
      <c r="A68" s="57" t="s">
        <v>102</v>
      </c>
      <c r="B68" s="2" t="s">
        <v>103</v>
      </c>
      <c r="C68" s="2" t="s">
        <v>1299</v>
      </c>
      <c r="D68" s="2" t="s">
        <v>1300</v>
      </c>
      <c r="E68" s="2" t="s">
        <v>1301</v>
      </c>
      <c r="F68" s="2" t="s">
        <v>1302</v>
      </c>
      <c r="G68" s="2" t="s">
        <v>1303</v>
      </c>
      <c r="H68" s="2" t="s">
        <v>1136</v>
      </c>
      <c r="I68" s="2" t="s">
        <v>1137</v>
      </c>
      <c r="J68" s="2">
        <v>20</v>
      </c>
      <c r="K68" s="7">
        <v>75809</v>
      </c>
      <c r="L68" s="7">
        <v>85285</v>
      </c>
      <c r="M68" s="7">
        <v>94761</v>
      </c>
      <c r="N68" s="7">
        <v>104238</v>
      </c>
      <c r="O68" s="7">
        <v>113714</v>
      </c>
      <c r="P68" s="56">
        <v>36.30699233716475</v>
      </c>
      <c r="Q68" s="56">
        <v>40.845306513409966</v>
      </c>
      <c r="R68" s="56">
        <v>45.383620689655174</v>
      </c>
      <c r="S68" s="56">
        <v>49.922174329501914</v>
      </c>
      <c r="T68" s="56">
        <v>54.46072796934866</v>
      </c>
      <c r="U68" s="2" t="s">
        <v>1138</v>
      </c>
    </row>
    <row r="69" spans="1:21" ht="128.1" customHeight="1" x14ac:dyDescent="0.25">
      <c r="A69" s="57" t="s">
        <v>519</v>
      </c>
      <c r="B69" s="2" t="s">
        <v>1304</v>
      </c>
      <c r="C69" s="2" t="s">
        <v>1299</v>
      </c>
      <c r="D69" s="2" t="s">
        <v>1300</v>
      </c>
      <c r="E69" s="2" t="s">
        <v>1301</v>
      </c>
      <c r="F69" s="2" t="s">
        <v>1302</v>
      </c>
      <c r="G69" s="2" t="s">
        <v>1305</v>
      </c>
      <c r="H69" s="2" t="s">
        <v>1136</v>
      </c>
      <c r="I69" s="2" t="s">
        <v>1137</v>
      </c>
      <c r="J69" s="2">
        <v>20</v>
      </c>
      <c r="K69" s="7">
        <v>75809</v>
      </c>
      <c r="L69" s="7">
        <v>85285</v>
      </c>
      <c r="M69" s="7">
        <v>94761</v>
      </c>
      <c r="N69" s="7">
        <v>104238</v>
      </c>
      <c r="O69" s="7">
        <v>113714</v>
      </c>
      <c r="P69" s="56">
        <v>36.30699233716475</v>
      </c>
      <c r="Q69" s="56">
        <v>40.845306513409966</v>
      </c>
      <c r="R69" s="56">
        <v>45.383620689655174</v>
      </c>
      <c r="S69" s="56">
        <v>49.922174329501914</v>
      </c>
      <c r="T69" s="56">
        <v>54.46072796934866</v>
      </c>
      <c r="U69" s="2" t="s">
        <v>1138</v>
      </c>
    </row>
    <row r="70" spans="1:21" ht="128.1" customHeight="1" x14ac:dyDescent="0.25">
      <c r="A70" s="57" t="s">
        <v>426</v>
      </c>
      <c r="B70" s="2" t="s">
        <v>1306</v>
      </c>
      <c r="C70" s="2" t="s">
        <v>1299</v>
      </c>
      <c r="D70" s="2" t="s">
        <v>1300</v>
      </c>
      <c r="E70" s="2" t="s">
        <v>1301</v>
      </c>
      <c r="F70" s="2" t="s">
        <v>1302</v>
      </c>
      <c r="G70" s="2" t="s">
        <v>1307</v>
      </c>
      <c r="H70" s="2" t="s">
        <v>1136</v>
      </c>
      <c r="I70" s="2" t="s">
        <v>1137</v>
      </c>
      <c r="J70" s="2">
        <v>21</v>
      </c>
      <c r="K70" s="7">
        <v>89076</v>
      </c>
      <c r="L70" s="7">
        <v>100211</v>
      </c>
      <c r="M70" s="7">
        <v>111345</v>
      </c>
      <c r="N70" s="7">
        <v>122480</v>
      </c>
      <c r="O70" s="7">
        <v>133614</v>
      </c>
      <c r="P70" s="56">
        <v>42.660919540229884</v>
      </c>
      <c r="Q70" s="56">
        <v>47.993534482758619</v>
      </c>
      <c r="R70" s="56">
        <v>53.326149425287355</v>
      </c>
      <c r="S70" s="56">
        <v>58.65876436781609</v>
      </c>
      <c r="T70" s="56">
        <v>63.991379310344826</v>
      </c>
      <c r="U70" s="2" t="s">
        <v>1138</v>
      </c>
    </row>
    <row r="71" spans="1:21" ht="128.1" customHeight="1" x14ac:dyDescent="0.25">
      <c r="A71" s="57" t="s">
        <v>604</v>
      </c>
      <c r="B71" s="2" t="s">
        <v>1308</v>
      </c>
      <c r="C71" s="2" t="s">
        <v>1299</v>
      </c>
      <c r="D71" s="2" t="s">
        <v>1300</v>
      </c>
      <c r="E71" s="2" t="s">
        <v>1301</v>
      </c>
      <c r="F71" s="2" t="s">
        <v>1302</v>
      </c>
      <c r="G71" s="2" t="s">
        <v>1309</v>
      </c>
      <c r="H71" s="2" t="s">
        <v>1136</v>
      </c>
      <c r="I71" s="2" t="s">
        <v>1137</v>
      </c>
      <c r="J71" s="2">
        <v>17</v>
      </c>
      <c r="K71" s="7">
        <v>48722</v>
      </c>
      <c r="L71" s="7">
        <v>54203</v>
      </c>
      <c r="M71" s="7">
        <v>59684</v>
      </c>
      <c r="N71" s="7">
        <v>65165</v>
      </c>
      <c r="O71" s="7">
        <v>70646</v>
      </c>
      <c r="P71" s="56">
        <v>23.334291187739463</v>
      </c>
      <c r="Q71" s="56">
        <v>25.959291187739463</v>
      </c>
      <c r="R71" s="56">
        <v>28.584291187739463</v>
      </c>
      <c r="S71" s="56">
        <v>31.209291187739467</v>
      </c>
      <c r="T71" s="56">
        <v>33.834291187739467</v>
      </c>
      <c r="U71" s="2" t="s">
        <v>1138</v>
      </c>
    </row>
    <row r="72" spans="1:21" ht="128.1" customHeight="1" x14ac:dyDescent="0.25">
      <c r="A72" s="57" t="s">
        <v>605</v>
      </c>
      <c r="B72" s="2" t="s">
        <v>1310</v>
      </c>
      <c r="C72" s="2" t="s">
        <v>1299</v>
      </c>
      <c r="D72" s="2" t="s">
        <v>1300</v>
      </c>
      <c r="E72" s="2" t="s">
        <v>1301</v>
      </c>
      <c r="F72" s="2" t="s">
        <v>1302</v>
      </c>
      <c r="G72" s="2" t="s">
        <v>1303</v>
      </c>
      <c r="H72" s="2" t="s">
        <v>1136</v>
      </c>
      <c r="I72" s="2" t="s">
        <v>1137</v>
      </c>
      <c r="J72" s="2">
        <v>18</v>
      </c>
      <c r="K72" s="7">
        <v>56030</v>
      </c>
      <c r="L72" s="7">
        <v>62334</v>
      </c>
      <c r="M72" s="7">
        <v>68637</v>
      </c>
      <c r="N72" s="7">
        <v>74940</v>
      </c>
      <c r="O72" s="7">
        <v>81243</v>
      </c>
      <c r="P72" s="56">
        <v>26.834291187739463</v>
      </c>
      <c r="Q72" s="56">
        <v>29.853208812260533</v>
      </c>
      <c r="R72" s="56">
        <v>32.872126436781606</v>
      </c>
      <c r="S72" s="56">
        <v>35.890804597701148</v>
      </c>
      <c r="T72" s="56">
        <v>38.90948275862069</v>
      </c>
      <c r="U72" s="2" t="s">
        <v>1138</v>
      </c>
    </row>
    <row r="73" spans="1:21" ht="128.1" customHeight="1" x14ac:dyDescent="0.25">
      <c r="A73" s="57" t="s">
        <v>374</v>
      </c>
      <c r="B73" s="2" t="s">
        <v>1311</v>
      </c>
      <c r="C73" s="2" t="s">
        <v>1299</v>
      </c>
      <c r="D73" s="2" t="s">
        <v>1300</v>
      </c>
      <c r="E73" s="2" t="s">
        <v>1301</v>
      </c>
      <c r="F73" s="2" t="s">
        <v>1302</v>
      </c>
      <c r="G73" s="2" t="s">
        <v>1305</v>
      </c>
      <c r="H73" s="2" t="s">
        <v>1136</v>
      </c>
      <c r="I73" s="2" t="s">
        <v>1137</v>
      </c>
      <c r="J73" s="2">
        <v>19</v>
      </c>
      <c r="K73" s="7">
        <v>64518</v>
      </c>
      <c r="L73" s="7">
        <v>72583</v>
      </c>
      <c r="M73" s="7">
        <v>80648</v>
      </c>
      <c r="N73" s="7">
        <v>88713</v>
      </c>
      <c r="O73" s="7">
        <v>96778</v>
      </c>
      <c r="P73" s="56">
        <v>30.899425287356323</v>
      </c>
      <c r="Q73" s="56">
        <v>34.76197318007663</v>
      </c>
      <c r="R73" s="56">
        <v>38.624521072796938</v>
      </c>
      <c r="S73" s="56">
        <v>42.487068965517238</v>
      </c>
      <c r="T73" s="56">
        <v>46.349616858237546</v>
      </c>
      <c r="U73" s="2" t="s">
        <v>1138</v>
      </c>
    </row>
    <row r="74" spans="1:21" ht="128.1" customHeight="1" x14ac:dyDescent="0.25">
      <c r="A74" s="57" t="s">
        <v>358</v>
      </c>
      <c r="B74" s="2" t="s">
        <v>1312</v>
      </c>
      <c r="C74" s="2" t="s">
        <v>1299</v>
      </c>
      <c r="D74" s="2" t="s">
        <v>1300</v>
      </c>
      <c r="E74" s="2" t="s">
        <v>1301</v>
      </c>
      <c r="F74" s="2" t="s">
        <v>1302</v>
      </c>
      <c r="G74" s="2" t="s">
        <v>1305</v>
      </c>
      <c r="H74" s="2" t="s">
        <v>1136</v>
      </c>
      <c r="I74" s="2" t="s">
        <v>1137</v>
      </c>
      <c r="J74" s="2">
        <v>20</v>
      </c>
      <c r="K74" s="7">
        <v>75809</v>
      </c>
      <c r="L74" s="7">
        <v>85285</v>
      </c>
      <c r="M74" s="7">
        <v>94761</v>
      </c>
      <c r="N74" s="7">
        <v>104238</v>
      </c>
      <c r="O74" s="7">
        <v>113714</v>
      </c>
      <c r="P74" s="56">
        <v>36.30699233716475</v>
      </c>
      <c r="Q74" s="56">
        <v>40.845306513409966</v>
      </c>
      <c r="R74" s="56">
        <v>45.383620689655174</v>
      </c>
      <c r="S74" s="56">
        <v>49.922174329501914</v>
      </c>
      <c r="T74" s="56">
        <v>54.46072796934866</v>
      </c>
      <c r="U74" s="2" t="s">
        <v>1138</v>
      </c>
    </row>
    <row r="75" spans="1:21" ht="128.1" customHeight="1" x14ac:dyDescent="0.25">
      <c r="A75" s="57" t="s">
        <v>520</v>
      </c>
      <c r="B75" s="2" t="s">
        <v>1313</v>
      </c>
      <c r="C75" s="2" t="s">
        <v>1299</v>
      </c>
      <c r="D75" s="2" t="s">
        <v>1300</v>
      </c>
      <c r="E75" s="2" t="s">
        <v>1301</v>
      </c>
      <c r="F75" s="2" t="s">
        <v>1302</v>
      </c>
      <c r="G75" s="2" t="s">
        <v>1307</v>
      </c>
      <c r="H75" s="2" t="s">
        <v>1136</v>
      </c>
      <c r="I75" s="2" t="s">
        <v>1137</v>
      </c>
      <c r="J75" s="2">
        <v>21</v>
      </c>
      <c r="K75" s="7">
        <v>89076</v>
      </c>
      <c r="L75" s="7">
        <v>100211</v>
      </c>
      <c r="M75" s="7">
        <v>111345</v>
      </c>
      <c r="N75" s="7">
        <v>122480</v>
      </c>
      <c r="O75" s="7">
        <v>133614</v>
      </c>
      <c r="P75" s="56">
        <v>42.660919540229884</v>
      </c>
      <c r="Q75" s="56">
        <v>47.993534482758619</v>
      </c>
      <c r="R75" s="56">
        <v>53.326149425287355</v>
      </c>
      <c r="S75" s="56">
        <v>58.65876436781609</v>
      </c>
      <c r="T75" s="56">
        <v>63.991379310344826</v>
      </c>
      <c r="U75" s="2" t="s">
        <v>1138</v>
      </c>
    </row>
    <row r="76" spans="1:21" ht="128.1" customHeight="1" x14ac:dyDescent="0.25">
      <c r="A76" s="57" t="s">
        <v>175</v>
      </c>
      <c r="B76" s="2" t="s">
        <v>1314</v>
      </c>
      <c r="C76" s="2" t="s">
        <v>1299</v>
      </c>
      <c r="D76" s="2" t="s">
        <v>1300</v>
      </c>
      <c r="E76" s="2" t="s">
        <v>1301</v>
      </c>
      <c r="F76" s="2" t="s">
        <v>1302</v>
      </c>
      <c r="G76" s="2" t="s">
        <v>1309</v>
      </c>
      <c r="H76" s="2" t="s">
        <v>1136</v>
      </c>
      <c r="I76" s="2" t="s">
        <v>1137</v>
      </c>
      <c r="J76" s="2">
        <v>19</v>
      </c>
      <c r="K76" s="7">
        <v>64518</v>
      </c>
      <c r="L76" s="7">
        <v>72583</v>
      </c>
      <c r="M76" s="7">
        <v>80648</v>
      </c>
      <c r="N76" s="7">
        <v>88713</v>
      </c>
      <c r="O76" s="7">
        <v>96778</v>
      </c>
      <c r="P76" s="56">
        <v>30.899425287356323</v>
      </c>
      <c r="Q76" s="56">
        <v>34.76197318007663</v>
      </c>
      <c r="R76" s="56">
        <v>38.624521072796938</v>
      </c>
      <c r="S76" s="56">
        <v>42.487068965517238</v>
      </c>
      <c r="T76" s="56">
        <v>46.349616858237546</v>
      </c>
      <c r="U76" s="2" t="s">
        <v>1138</v>
      </c>
    </row>
    <row r="77" spans="1:21" ht="128.1" customHeight="1" x14ac:dyDescent="0.25">
      <c r="A77" s="57" t="s">
        <v>737</v>
      </c>
      <c r="B77" s="2" t="s">
        <v>1315</v>
      </c>
      <c r="C77" s="2" t="s">
        <v>1299</v>
      </c>
      <c r="D77" s="2" t="s">
        <v>1300</v>
      </c>
      <c r="E77" s="2" t="s">
        <v>1301</v>
      </c>
      <c r="F77" s="2" t="s">
        <v>1302</v>
      </c>
      <c r="G77" s="2" t="s">
        <v>1309</v>
      </c>
      <c r="H77" s="2" t="s">
        <v>1136</v>
      </c>
      <c r="I77" s="2" t="s">
        <v>1137</v>
      </c>
      <c r="J77" s="2">
        <v>19</v>
      </c>
      <c r="K77" s="7">
        <v>64518</v>
      </c>
      <c r="L77" s="7">
        <v>72583</v>
      </c>
      <c r="M77" s="7">
        <v>80648</v>
      </c>
      <c r="N77" s="7">
        <v>88713</v>
      </c>
      <c r="O77" s="7">
        <v>96778</v>
      </c>
      <c r="P77" s="56">
        <v>30.899425287356323</v>
      </c>
      <c r="Q77" s="56">
        <v>34.76197318007663</v>
      </c>
      <c r="R77" s="56">
        <v>38.624521072796938</v>
      </c>
      <c r="S77" s="56">
        <v>42.487068965517238</v>
      </c>
      <c r="T77" s="56">
        <v>46.349616858237546</v>
      </c>
      <c r="U77" s="2" t="s">
        <v>1138</v>
      </c>
    </row>
    <row r="78" spans="1:21" ht="128.1" customHeight="1" x14ac:dyDescent="0.25">
      <c r="A78" s="57" t="s">
        <v>738</v>
      </c>
      <c r="B78" s="2" t="s">
        <v>1316</v>
      </c>
      <c r="C78" s="2" t="s">
        <v>1299</v>
      </c>
      <c r="D78" s="2" t="s">
        <v>1300</v>
      </c>
      <c r="E78" s="2" t="s">
        <v>1301</v>
      </c>
      <c r="F78" s="2" t="s">
        <v>1302</v>
      </c>
      <c r="G78" s="2" t="s">
        <v>1303</v>
      </c>
      <c r="H78" s="2" t="s">
        <v>1136</v>
      </c>
      <c r="I78" s="2" t="s">
        <v>1137</v>
      </c>
      <c r="J78" s="2">
        <v>19</v>
      </c>
      <c r="K78" s="7">
        <v>64518</v>
      </c>
      <c r="L78" s="7">
        <v>72583</v>
      </c>
      <c r="M78" s="7">
        <v>80648</v>
      </c>
      <c r="N78" s="7">
        <v>88713</v>
      </c>
      <c r="O78" s="7">
        <v>96778</v>
      </c>
      <c r="P78" s="56">
        <v>30.899425287356323</v>
      </c>
      <c r="Q78" s="56">
        <v>34.76197318007663</v>
      </c>
      <c r="R78" s="56">
        <v>38.624521072796938</v>
      </c>
      <c r="S78" s="56">
        <v>42.487068965517238</v>
      </c>
      <c r="T78" s="56">
        <v>46.349616858237546</v>
      </c>
      <c r="U78" s="2" t="s">
        <v>1138</v>
      </c>
    </row>
    <row r="79" spans="1:21" ht="128.1" customHeight="1" x14ac:dyDescent="0.25">
      <c r="A79" s="57" t="s">
        <v>1317</v>
      </c>
      <c r="B79" s="2" t="s">
        <v>1318</v>
      </c>
      <c r="C79" s="2" t="s">
        <v>1131</v>
      </c>
      <c r="D79" s="2" t="s">
        <v>1319</v>
      </c>
      <c r="E79" s="2" t="s">
        <v>1133</v>
      </c>
      <c r="F79" s="2" t="s">
        <v>1320</v>
      </c>
      <c r="G79" s="2" t="s">
        <v>1321</v>
      </c>
      <c r="H79" s="2" t="s">
        <v>74</v>
      </c>
      <c r="I79" s="2" t="s">
        <v>1157</v>
      </c>
      <c r="J79" s="2">
        <v>15</v>
      </c>
      <c r="K79" s="7">
        <v>36841</v>
      </c>
      <c r="L79" s="7">
        <v>40986</v>
      </c>
      <c r="M79" s="7">
        <v>45130</v>
      </c>
      <c r="N79" s="7">
        <v>49275</v>
      </c>
      <c r="O79" s="7">
        <v>53419</v>
      </c>
      <c r="P79" s="56">
        <v>17.644157088122604</v>
      </c>
      <c r="Q79" s="56">
        <v>19.629070881226053</v>
      </c>
      <c r="R79" s="56">
        <v>21.613984674329501</v>
      </c>
      <c r="S79" s="56">
        <v>23.598898467432949</v>
      </c>
      <c r="T79" s="56">
        <v>25.583812260536398</v>
      </c>
      <c r="U79" s="2" t="s">
        <v>1138</v>
      </c>
    </row>
    <row r="80" spans="1:21" ht="128.1" customHeight="1" x14ac:dyDescent="0.25">
      <c r="A80" s="57" t="s">
        <v>1322</v>
      </c>
      <c r="B80" s="2" t="s">
        <v>1323</v>
      </c>
      <c r="C80" s="2" t="s">
        <v>1131</v>
      </c>
      <c r="D80" s="2" t="s">
        <v>1319</v>
      </c>
      <c r="E80" s="2" t="s">
        <v>1133</v>
      </c>
      <c r="F80" s="2" t="s">
        <v>1320</v>
      </c>
      <c r="G80" s="2" t="s">
        <v>1324</v>
      </c>
      <c r="H80" s="2" t="s">
        <v>74</v>
      </c>
      <c r="I80" s="2" t="s">
        <v>1157</v>
      </c>
      <c r="J80" s="2">
        <v>16</v>
      </c>
      <c r="K80" s="7">
        <v>42367</v>
      </c>
      <c r="L80" s="7">
        <v>47133</v>
      </c>
      <c r="M80" s="7">
        <v>51899</v>
      </c>
      <c r="N80" s="7">
        <v>56666</v>
      </c>
      <c r="O80" s="7">
        <v>61432</v>
      </c>
      <c r="P80" s="56">
        <v>20.290708812260537</v>
      </c>
      <c r="Q80" s="56">
        <v>22.573275862068968</v>
      </c>
      <c r="R80" s="56">
        <v>24.855842911877396</v>
      </c>
      <c r="S80" s="56">
        <v>27.138649425287355</v>
      </c>
      <c r="T80" s="56">
        <v>29.421455938697317</v>
      </c>
      <c r="U80" s="2" t="s">
        <v>1138</v>
      </c>
    </row>
    <row r="81" spans="1:21" ht="128.1" customHeight="1" x14ac:dyDescent="0.25">
      <c r="A81" s="57" t="s">
        <v>739</v>
      </c>
      <c r="B81" s="2" t="s">
        <v>1325</v>
      </c>
      <c r="C81" s="2" t="s">
        <v>1131</v>
      </c>
      <c r="D81" s="2" t="s">
        <v>1319</v>
      </c>
      <c r="E81" s="2" t="s">
        <v>1133</v>
      </c>
      <c r="F81" s="2" t="s">
        <v>1320</v>
      </c>
      <c r="G81" s="2" t="s">
        <v>1326</v>
      </c>
      <c r="H81" s="2" t="s">
        <v>74</v>
      </c>
      <c r="I81" s="2" t="s">
        <v>1157</v>
      </c>
      <c r="J81" s="2">
        <v>17</v>
      </c>
      <c r="K81" s="7">
        <v>48722</v>
      </c>
      <c r="L81" s="7">
        <v>54203</v>
      </c>
      <c r="M81" s="7">
        <v>59684</v>
      </c>
      <c r="N81" s="7">
        <v>65165</v>
      </c>
      <c r="O81" s="7">
        <v>70646</v>
      </c>
      <c r="P81" s="56">
        <v>23.334291187739463</v>
      </c>
      <c r="Q81" s="56">
        <v>25.959291187739463</v>
      </c>
      <c r="R81" s="56">
        <v>28.584291187739463</v>
      </c>
      <c r="S81" s="56">
        <v>31.209291187739467</v>
      </c>
      <c r="T81" s="56">
        <v>33.834291187739467</v>
      </c>
      <c r="U81" s="2" t="s">
        <v>1138</v>
      </c>
    </row>
    <row r="82" spans="1:21" ht="128.1" customHeight="1" x14ac:dyDescent="0.25">
      <c r="A82" s="57" t="s">
        <v>740</v>
      </c>
      <c r="B82" s="2" t="s">
        <v>1327</v>
      </c>
      <c r="C82" s="2" t="s">
        <v>1328</v>
      </c>
      <c r="D82" s="2" t="s">
        <v>1329</v>
      </c>
      <c r="E82" s="2" t="s">
        <v>1330</v>
      </c>
      <c r="F82" s="2" t="s">
        <v>1331</v>
      </c>
      <c r="G82" s="2" t="s">
        <v>1234</v>
      </c>
      <c r="H82" s="2" t="s">
        <v>74</v>
      </c>
      <c r="I82" s="2" t="s">
        <v>1157</v>
      </c>
      <c r="J82" s="2">
        <v>17</v>
      </c>
      <c r="K82" s="7">
        <v>48722</v>
      </c>
      <c r="L82" s="7">
        <v>54203</v>
      </c>
      <c r="M82" s="7">
        <v>59684</v>
      </c>
      <c r="N82" s="7">
        <v>65165</v>
      </c>
      <c r="O82" s="7">
        <v>70646</v>
      </c>
      <c r="P82" s="56">
        <v>23.334291187739463</v>
      </c>
      <c r="Q82" s="56">
        <v>25.959291187739463</v>
      </c>
      <c r="R82" s="56">
        <v>28.584291187739463</v>
      </c>
      <c r="S82" s="56">
        <v>31.209291187739467</v>
      </c>
      <c r="T82" s="56">
        <v>33.834291187739467</v>
      </c>
      <c r="U82" s="2" t="s">
        <v>1138</v>
      </c>
    </row>
    <row r="83" spans="1:21" ht="128.1" customHeight="1" x14ac:dyDescent="0.25">
      <c r="A83" s="57" t="s">
        <v>607</v>
      </c>
      <c r="B83" s="2" t="s">
        <v>1332</v>
      </c>
      <c r="C83" s="2" t="s">
        <v>1131</v>
      </c>
      <c r="D83" s="2" t="s">
        <v>1333</v>
      </c>
      <c r="E83" s="2" t="s">
        <v>1133</v>
      </c>
      <c r="F83" s="2" t="s">
        <v>1334</v>
      </c>
      <c r="G83" s="2" t="s">
        <v>1335</v>
      </c>
      <c r="H83" s="2" t="s">
        <v>74</v>
      </c>
      <c r="I83" s="2" t="s">
        <v>1157</v>
      </c>
      <c r="J83" s="2">
        <v>15</v>
      </c>
      <c r="K83" s="7">
        <v>36841</v>
      </c>
      <c r="L83" s="7">
        <v>40986</v>
      </c>
      <c r="M83" s="7">
        <v>45130</v>
      </c>
      <c r="N83" s="7">
        <v>49275</v>
      </c>
      <c r="O83" s="7">
        <v>53419</v>
      </c>
      <c r="P83" s="56">
        <v>17.644157088122604</v>
      </c>
      <c r="Q83" s="56">
        <v>19.629070881226053</v>
      </c>
      <c r="R83" s="56">
        <v>21.613984674329501</v>
      </c>
      <c r="S83" s="56">
        <v>23.598898467432949</v>
      </c>
      <c r="T83" s="56">
        <v>25.583812260536398</v>
      </c>
      <c r="U83" s="2" t="s">
        <v>1336</v>
      </c>
    </row>
    <row r="84" spans="1:21" ht="128.1" customHeight="1" x14ac:dyDescent="0.25">
      <c r="A84" s="57" t="s">
        <v>608</v>
      </c>
      <c r="B84" s="2" t="s">
        <v>1337</v>
      </c>
      <c r="C84" s="2" t="s">
        <v>1131</v>
      </c>
      <c r="D84" s="2" t="s">
        <v>1333</v>
      </c>
      <c r="E84" s="2" t="s">
        <v>1133</v>
      </c>
      <c r="F84" s="2" t="s">
        <v>1334</v>
      </c>
      <c r="G84" s="2" t="s">
        <v>1221</v>
      </c>
      <c r="H84" s="2" t="s">
        <v>1136</v>
      </c>
      <c r="I84" s="2" t="s">
        <v>1157</v>
      </c>
      <c r="J84" s="2">
        <v>16</v>
      </c>
      <c r="K84" s="7">
        <v>42367</v>
      </c>
      <c r="L84" s="7">
        <v>47133</v>
      </c>
      <c r="M84" s="7">
        <v>51899</v>
      </c>
      <c r="N84" s="7">
        <v>56666</v>
      </c>
      <c r="O84" s="7">
        <v>61432</v>
      </c>
      <c r="P84" s="56">
        <v>20.290708812260537</v>
      </c>
      <c r="Q84" s="56">
        <v>22.573275862068968</v>
      </c>
      <c r="R84" s="56">
        <v>24.855842911877396</v>
      </c>
      <c r="S84" s="56">
        <v>27.138649425287355</v>
      </c>
      <c r="T84" s="56">
        <v>29.421455938697317</v>
      </c>
      <c r="U84" s="2" t="s">
        <v>1138</v>
      </c>
    </row>
    <row r="85" spans="1:21" ht="128.1" customHeight="1" x14ac:dyDescent="0.25">
      <c r="A85" s="57" t="s">
        <v>1338</v>
      </c>
      <c r="B85" s="2" t="s">
        <v>1339</v>
      </c>
      <c r="C85" s="2" t="s">
        <v>1131</v>
      </c>
      <c r="D85" s="2" t="s">
        <v>1333</v>
      </c>
      <c r="E85" s="2" t="s">
        <v>1133</v>
      </c>
      <c r="F85" s="2" t="s">
        <v>1334</v>
      </c>
      <c r="G85" s="2" t="s">
        <v>1179</v>
      </c>
      <c r="H85" s="2" t="s">
        <v>1136</v>
      </c>
      <c r="I85" s="2" t="s">
        <v>1137</v>
      </c>
      <c r="J85" s="2">
        <v>17</v>
      </c>
      <c r="K85" s="7">
        <v>48722</v>
      </c>
      <c r="L85" s="7">
        <v>54203</v>
      </c>
      <c r="M85" s="7">
        <v>59684</v>
      </c>
      <c r="N85" s="7">
        <v>65165</v>
      </c>
      <c r="O85" s="7">
        <v>70646</v>
      </c>
      <c r="P85" s="56">
        <v>23.334291187739463</v>
      </c>
      <c r="Q85" s="56">
        <v>25.959291187739463</v>
      </c>
      <c r="R85" s="56">
        <v>28.584291187739463</v>
      </c>
      <c r="S85" s="56">
        <v>31.209291187739467</v>
      </c>
      <c r="T85" s="56">
        <v>33.834291187739467</v>
      </c>
      <c r="U85" s="2" t="s">
        <v>1138</v>
      </c>
    </row>
    <row r="86" spans="1:21" ht="128.1" customHeight="1" x14ac:dyDescent="0.25">
      <c r="A86" s="57" t="s">
        <v>1340</v>
      </c>
      <c r="B86" s="2" t="s">
        <v>1341</v>
      </c>
      <c r="C86" s="2" t="s">
        <v>1342</v>
      </c>
      <c r="D86" s="2" t="s">
        <v>1343</v>
      </c>
      <c r="E86" s="2" t="s">
        <v>1344</v>
      </c>
      <c r="F86" s="2" t="s">
        <v>1345</v>
      </c>
      <c r="G86" s="2" t="s">
        <v>1346</v>
      </c>
      <c r="H86" s="2" t="s">
        <v>1136</v>
      </c>
      <c r="I86" s="2" t="s">
        <v>1137</v>
      </c>
      <c r="J86" s="2">
        <v>19</v>
      </c>
      <c r="K86" s="7">
        <v>64518</v>
      </c>
      <c r="L86" s="7">
        <v>72583</v>
      </c>
      <c r="M86" s="7">
        <v>80648</v>
      </c>
      <c r="N86" s="7">
        <v>88713</v>
      </c>
      <c r="O86" s="7">
        <v>96778</v>
      </c>
      <c r="P86" s="56">
        <v>30.899425287356323</v>
      </c>
      <c r="Q86" s="56">
        <v>34.76197318007663</v>
      </c>
      <c r="R86" s="56">
        <v>38.624521072796938</v>
      </c>
      <c r="S86" s="56">
        <v>42.487068965517238</v>
      </c>
      <c r="T86" s="56">
        <v>46.349616858237546</v>
      </c>
      <c r="U86" s="2" t="s">
        <v>1138</v>
      </c>
    </row>
    <row r="87" spans="1:21" ht="128.1" customHeight="1" x14ac:dyDescent="0.25">
      <c r="A87" s="57" t="s">
        <v>192</v>
      </c>
      <c r="B87" s="2" t="s">
        <v>1347</v>
      </c>
      <c r="C87" s="2" t="s">
        <v>1348</v>
      </c>
      <c r="D87" s="2" t="s">
        <v>1349</v>
      </c>
      <c r="E87" s="2" t="s">
        <v>1350</v>
      </c>
      <c r="F87" s="2" t="s">
        <v>1351</v>
      </c>
      <c r="G87" s="2" t="s">
        <v>1352</v>
      </c>
      <c r="H87" s="2" t="s">
        <v>1136</v>
      </c>
      <c r="I87" s="2" t="s">
        <v>1157</v>
      </c>
      <c r="J87" s="2">
        <v>15</v>
      </c>
      <c r="K87" s="7">
        <v>36841</v>
      </c>
      <c r="L87" s="7">
        <v>40986</v>
      </c>
      <c r="M87" s="7">
        <v>45130</v>
      </c>
      <c r="N87" s="7">
        <v>49275</v>
      </c>
      <c r="O87" s="7">
        <v>53419</v>
      </c>
      <c r="P87" s="56">
        <v>17.644157088122604</v>
      </c>
      <c r="Q87" s="56">
        <v>19.629070881226053</v>
      </c>
      <c r="R87" s="56">
        <v>21.613984674329501</v>
      </c>
      <c r="S87" s="56">
        <v>23.598898467432949</v>
      </c>
      <c r="T87" s="56">
        <v>25.583812260536398</v>
      </c>
      <c r="U87" s="2" t="s">
        <v>1138</v>
      </c>
    </row>
    <row r="88" spans="1:21" ht="128.1" customHeight="1" x14ac:dyDescent="0.25">
      <c r="A88" s="57" t="s">
        <v>326</v>
      </c>
      <c r="B88" s="2" t="s">
        <v>327</v>
      </c>
      <c r="C88" s="2" t="s">
        <v>1348</v>
      </c>
      <c r="D88" s="2" t="s">
        <v>1349</v>
      </c>
      <c r="E88" s="2" t="s">
        <v>1350</v>
      </c>
      <c r="F88" s="2" t="s">
        <v>1351</v>
      </c>
      <c r="G88" s="2" t="s">
        <v>1353</v>
      </c>
      <c r="H88" s="2" t="s">
        <v>1136</v>
      </c>
      <c r="I88" s="2" t="s">
        <v>1137</v>
      </c>
      <c r="J88" s="2">
        <v>16</v>
      </c>
      <c r="K88" s="7">
        <v>42367</v>
      </c>
      <c r="L88" s="7">
        <v>47133</v>
      </c>
      <c r="M88" s="7">
        <v>51899</v>
      </c>
      <c r="N88" s="7">
        <v>56666</v>
      </c>
      <c r="O88" s="7">
        <v>61432</v>
      </c>
      <c r="P88" s="56">
        <v>20.290708812260537</v>
      </c>
      <c r="Q88" s="56">
        <v>22.573275862068968</v>
      </c>
      <c r="R88" s="56">
        <v>24.855842911877396</v>
      </c>
      <c r="S88" s="56">
        <v>27.138649425287355</v>
      </c>
      <c r="T88" s="56">
        <v>29.421455938697317</v>
      </c>
      <c r="U88" s="2" t="s">
        <v>1138</v>
      </c>
    </row>
    <row r="89" spans="1:21" ht="128.1" customHeight="1" x14ac:dyDescent="0.25">
      <c r="A89" s="57" t="s">
        <v>427</v>
      </c>
      <c r="B89" s="2" t="s">
        <v>1354</v>
      </c>
      <c r="C89" s="2" t="s">
        <v>1217</v>
      </c>
      <c r="D89" s="2" t="s">
        <v>1355</v>
      </c>
      <c r="E89" s="2" t="s">
        <v>1219</v>
      </c>
      <c r="F89" s="2" t="s">
        <v>1356</v>
      </c>
      <c r="G89" s="2" t="s">
        <v>1179</v>
      </c>
      <c r="H89" s="2" t="s">
        <v>1136</v>
      </c>
      <c r="I89" s="2" t="s">
        <v>1137</v>
      </c>
      <c r="J89" s="2">
        <v>21</v>
      </c>
      <c r="K89" s="7">
        <v>89076</v>
      </c>
      <c r="L89" s="7">
        <v>100211</v>
      </c>
      <c r="M89" s="7">
        <v>111345</v>
      </c>
      <c r="N89" s="7">
        <v>122480</v>
      </c>
      <c r="O89" s="7">
        <v>133614</v>
      </c>
      <c r="P89" s="56">
        <v>42.660919540229884</v>
      </c>
      <c r="Q89" s="56">
        <v>47.993534482758619</v>
      </c>
      <c r="R89" s="56">
        <v>53.326149425287355</v>
      </c>
      <c r="S89" s="56">
        <v>58.65876436781609</v>
      </c>
      <c r="T89" s="56">
        <v>63.991379310344826</v>
      </c>
      <c r="U89" s="2" t="s">
        <v>1138</v>
      </c>
    </row>
    <row r="90" spans="1:21" ht="128.1" customHeight="1" x14ac:dyDescent="0.25">
      <c r="A90" s="57" t="s">
        <v>271</v>
      </c>
      <c r="B90" s="2" t="s">
        <v>272</v>
      </c>
      <c r="C90" s="2" t="s">
        <v>1210</v>
      </c>
      <c r="D90" s="2" t="s">
        <v>1357</v>
      </c>
      <c r="E90" s="2" t="s">
        <v>1212</v>
      </c>
      <c r="F90" s="2" t="s">
        <v>1358</v>
      </c>
      <c r="G90" s="2" t="s">
        <v>1359</v>
      </c>
      <c r="H90" s="2" t="s">
        <v>1136</v>
      </c>
      <c r="I90" s="2" t="s">
        <v>1137</v>
      </c>
      <c r="J90" s="2">
        <v>20</v>
      </c>
      <c r="K90" s="7">
        <v>75809</v>
      </c>
      <c r="L90" s="7">
        <v>85285</v>
      </c>
      <c r="M90" s="7">
        <v>94761</v>
      </c>
      <c r="N90" s="7">
        <v>104238</v>
      </c>
      <c r="O90" s="7">
        <v>113714</v>
      </c>
      <c r="P90" s="56">
        <v>36.30699233716475</v>
      </c>
      <c r="Q90" s="56">
        <v>40.845306513409966</v>
      </c>
      <c r="R90" s="56">
        <v>45.383620689655174</v>
      </c>
      <c r="S90" s="56">
        <v>49.922174329501914</v>
      </c>
      <c r="T90" s="56">
        <v>54.46072796934866</v>
      </c>
      <c r="U90" s="2" t="s">
        <v>1138</v>
      </c>
    </row>
    <row r="91" spans="1:21" ht="128.1" customHeight="1" x14ac:dyDescent="0.25">
      <c r="A91" s="57" t="s">
        <v>609</v>
      </c>
      <c r="B91" s="2" t="s">
        <v>1360</v>
      </c>
      <c r="C91" s="2" t="s">
        <v>1170</v>
      </c>
      <c r="D91" s="2" t="s">
        <v>1361</v>
      </c>
      <c r="E91" s="2" t="s">
        <v>1172</v>
      </c>
      <c r="F91" s="2" t="s">
        <v>1362</v>
      </c>
      <c r="G91" s="2" t="s">
        <v>1363</v>
      </c>
      <c r="H91" s="2" t="s">
        <v>1136</v>
      </c>
      <c r="I91" s="2" t="s">
        <v>1137</v>
      </c>
      <c r="J91" s="2">
        <v>23</v>
      </c>
      <c r="K91" s="7">
        <v>122980</v>
      </c>
      <c r="L91" s="7">
        <v>138353</v>
      </c>
      <c r="M91" s="7">
        <v>153725</v>
      </c>
      <c r="N91" s="7">
        <v>169098</v>
      </c>
      <c r="O91" s="7">
        <v>184470</v>
      </c>
      <c r="P91" s="56">
        <v>58.898467432950191</v>
      </c>
      <c r="Q91" s="56">
        <v>66.260775862068968</v>
      </c>
      <c r="R91" s="56">
        <v>73.623084291187737</v>
      </c>
      <c r="S91" s="56">
        <v>80.985392720306521</v>
      </c>
      <c r="T91" s="56">
        <v>88.347701149425291</v>
      </c>
      <c r="U91" s="2" t="s">
        <v>1138</v>
      </c>
    </row>
    <row r="92" spans="1:21" ht="128.1" customHeight="1" x14ac:dyDescent="0.25">
      <c r="A92" s="57" t="s">
        <v>741</v>
      </c>
      <c r="B92" s="2" t="s">
        <v>1364</v>
      </c>
      <c r="C92" s="2" t="s">
        <v>1170</v>
      </c>
      <c r="D92" s="2" t="s">
        <v>1361</v>
      </c>
      <c r="E92" s="2" t="s">
        <v>1172</v>
      </c>
      <c r="F92" s="2" t="s">
        <v>1362</v>
      </c>
      <c r="G92" s="2" t="s">
        <v>1363</v>
      </c>
      <c r="H92" s="2" t="s">
        <v>1136</v>
      </c>
      <c r="I92" s="2" t="s">
        <v>1137</v>
      </c>
      <c r="J92" s="2">
        <v>21</v>
      </c>
      <c r="K92" s="7">
        <v>89076</v>
      </c>
      <c r="L92" s="7">
        <v>100211</v>
      </c>
      <c r="M92" s="7">
        <v>111345</v>
      </c>
      <c r="N92" s="7">
        <v>122480</v>
      </c>
      <c r="O92" s="7">
        <v>133614</v>
      </c>
      <c r="P92" s="56">
        <v>42.660919540229884</v>
      </c>
      <c r="Q92" s="56">
        <v>47.993534482758619</v>
      </c>
      <c r="R92" s="56">
        <v>53.326149425287355</v>
      </c>
      <c r="S92" s="56">
        <v>58.65876436781609</v>
      </c>
      <c r="T92" s="56">
        <v>63.991379310344826</v>
      </c>
      <c r="U92" s="2" t="s">
        <v>1138</v>
      </c>
    </row>
    <row r="93" spans="1:21" ht="128.1" customHeight="1" x14ac:dyDescent="0.25">
      <c r="A93" s="57" t="s">
        <v>742</v>
      </c>
      <c r="B93" s="2" t="s">
        <v>1365</v>
      </c>
      <c r="C93" s="2" t="s">
        <v>1170</v>
      </c>
      <c r="D93" s="2" t="s">
        <v>1361</v>
      </c>
      <c r="E93" s="2" t="s">
        <v>1172</v>
      </c>
      <c r="F93" s="2" t="s">
        <v>1362</v>
      </c>
      <c r="G93" s="2" t="s">
        <v>1363</v>
      </c>
      <c r="H93" s="2" t="s">
        <v>1136</v>
      </c>
      <c r="I93" s="2" t="s">
        <v>1137</v>
      </c>
      <c r="J93" s="2">
        <v>23</v>
      </c>
      <c r="K93" s="7">
        <v>122980</v>
      </c>
      <c r="L93" s="7">
        <v>138353</v>
      </c>
      <c r="M93" s="7">
        <v>153725</v>
      </c>
      <c r="N93" s="7">
        <v>169098</v>
      </c>
      <c r="O93" s="7">
        <v>184470</v>
      </c>
      <c r="P93" s="56">
        <v>58.898467432950191</v>
      </c>
      <c r="Q93" s="56">
        <v>66.260775862068968</v>
      </c>
      <c r="R93" s="56">
        <v>73.623084291187737</v>
      </c>
      <c r="S93" s="56">
        <v>80.985392720306521</v>
      </c>
      <c r="T93" s="56">
        <v>88.347701149425291</v>
      </c>
      <c r="U93" s="2" t="s">
        <v>1138</v>
      </c>
    </row>
    <row r="94" spans="1:21" ht="128.1" customHeight="1" x14ac:dyDescent="0.25">
      <c r="A94" s="57" t="s">
        <v>743</v>
      </c>
      <c r="B94" s="2" t="s">
        <v>1366</v>
      </c>
      <c r="C94" s="2" t="s">
        <v>1170</v>
      </c>
      <c r="D94" s="2" t="s">
        <v>1361</v>
      </c>
      <c r="E94" s="2" t="s">
        <v>1172</v>
      </c>
      <c r="F94" s="2" t="s">
        <v>1362</v>
      </c>
      <c r="G94" s="2" t="s">
        <v>1363</v>
      </c>
      <c r="H94" s="2" t="s">
        <v>1136</v>
      </c>
      <c r="I94" s="2" t="s">
        <v>1137</v>
      </c>
      <c r="J94" s="2">
        <v>22</v>
      </c>
      <c r="K94" s="7">
        <v>104664</v>
      </c>
      <c r="L94" s="7">
        <v>117747</v>
      </c>
      <c r="M94" s="7">
        <v>130830</v>
      </c>
      <c r="N94" s="7">
        <v>143913</v>
      </c>
      <c r="O94" s="7">
        <v>156996</v>
      </c>
      <c r="P94" s="56">
        <v>50.126436781609193</v>
      </c>
      <c r="Q94" s="56">
        <v>56.392241379310349</v>
      </c>
      <c r="R94" s="56">
        <v>62.658045977011497</v>
      </c>
      <c r="S94" s="56">
        <v>68.923850574712645</v>
      </c>
      <c r="T94" s="56">
        <v>75.189655172413794</v>
      </c>
      <c r="U94" s="2" t="s">
        <v>1138</v>
      </c>
    </row>
    <row r="95" spans="1:21" ht="128.1" customHeight="1" x14ac:dyDescent="0.25">
      <c r="A95" s="57" t="s">
        <v>1367</v>
      </c>
      <c r="B95" s="2" t="s">
        <v>1368</v>
      </c>
      <c r="C95" s="2" t="s">
        <v>1170</v>
      </c>
      <c r="D95" s="2" t="s">
        <v>1361</v>
      </c>
      <c r="E95" s="2" t="s">
        <v>1172</v>
      </c>
      <c r="F95" s="2" t="s">
        <v>1362</v>
      </c>
      <c r="G95" s="2" t="s">
        <v>1363</v>
      </c>
      <c r="H95" s="2" t="s">
        <v>1136</v>
      </c>
      <c r="I95" s="2" t="s">
        <v>1137</v>
      </c>
      <c r="J95" s="2">
        <v>24</v>
      </c>
      <c r="K95" s="7">
        <v>135810</v>
      </c>
      <c r="L95" s="7">
        <v>158219</v>
      </c>
      <c r="M95" s="7">
        <v>180627</v>
      </c>
      <c r="N95" s="7">
        <v>203036</v>
      </c>
      <c r="O95" s="7">
        <v>225445</v>
      </c>
      <c r="P95" s="56">
        <v>65.043103448275858</v>
      </c>
      <c r="Q95" s="56">
        <v>75.775143678160916</v>
      </c>
      <c r="R95" s="56">
        <v>86.507183908045974</v>
      </c>
      <c r="S95" s="56">
        <v>97.239463601532563</v>
      </c>
      <c r="T95" s="56">
        <v>107.97174329501915</v>
      </c>
      <c r="U95" s="2" t="s">
        <v>1138</v>
      </c>
    </row>
    <row r="96" spans="1:21" ht="128.1" customHeight="1" x14ac:dyDescent="0.25">
      <c r="A96" s="57" t="s">
        <v>610</v>
      </c>
      <c r="B96" s="2" t="s">
        <v>1369</v>
      </c>
      <c r="C96" s="2" t="s">
        <v>1342</v>
      </c>
      <c r="D96" s="2" t="s">
        <v>1343</v>
      </c>
      <c r="E96" s="2" t="s">
        <v>1344</v>
      </c>
      <c r="F96" s="2" t="s">
        <v>1345</v>
      </c>
      <c r="G96" s="2" t="s">
        <v>1370</v>
      </c>
      <c r="H96" s="2" t="s">
        <v>1136</v>
      </c>
      <c r="I96" s="2" t="s">
        <v>1137</v>
      </c>
      <c r="J96" s="2">
        <v>17</v>
      </c>
      <c r="K96" s="7">
        <v>48722</v>
      </c>
      <c r="L96" s="7">
        <v>54203</v>
      </c>
      <c r="M96" s="7">
        <v>59684</v>
      </c>
      <c r="N96" s="7">
        <v>65165</v>
      </c>
      <c r="O96" s="7">
        <v>70646</v>
      </c>
      <c r="P96" s="56">
        <v>23.334291187739463</v>
      </c>
      <c r="Q96" s="56">
        <v>25.959291187739463</v>
      </c>
      <c r="R96" s="56">
        <v>28.584291187739463</v>
      </c>
      <c r="S96" s="56">
        <v>31.209291187739467</v>
      </c>
      <c r="T96" s="56">
        <v>33.834291187739467</v>
      </c>
      <c r="U96" s="2" t="s">
        <v>1138</v>
      </c>
    </row>
    <row r="97" spans="1:21" ht="128.1" customHeight="1" x14ac:dyDescent="0.25">
      <c r="A97" s="57" t="s">
        <v>1371</v>
      </c>
      <c r="B97" s="2" t="s">
        <v>1372</v>
      </c>
      <c r="C97" s="2" t="s">
        <v>1152</v>
      </c>
      <c r="D97" s="2" t="s">
        <v>1153</v>
      </c>
      <c r="E97" s="2" t="s">
        <v>1154</v>
      </c>
      <c r="F97" s="2" t="s">
        <v>1155</v>
      </c>
      <c r="G97" s="2" t="s">
        <v>1373</v>
      </c>
      <c r="H97" s="2" t="s">
        <v>1136</v>
      </c>
      <c r="I97" s="2" t="s">
        <v>1137</v>
      </c>
      <c r="J97" s="2">
        <v>17</v>
      </c>
      <c r="K97" s="7">
        <v>48722</v>
      </c>
      <c r="L97" s="7">
        <v>54203</v>
      </c>
      <c r="M97" s="7">
        <v>59684</v>
      </c>
      <c r="N97" s="7">
        <v>65165</v>
      </c>
      <c r="O97" s="7">
        <v>70646</v>
      </c>
      <c r="P97" s="56">
        <v>23.334291187739463</v>
      </c>
      <c r="Q97" s="56">
        <v>25.959291187739463</v>
      </c>
      <c r="R97" s="56">
        <v>28.584291187739463</v>
      </c>
      <c r="S97" s="56">
        <v>31.209291187739467</v>
      </c>
      <c r="T97" s="56">
        <v>33.834291187739467</v>
      </c>
      <c r="U97" s="2" t="s">
        <v>1138</v>
      </c>
    </row>
    <row r="98" spans="1:21" ht="128.1" customHeight="1" x14ac:dyDescent="0.25">
      <c r="A98" s="57" t="s">
        <v>1374</v>
      </c>
      <c r="B98" s="2" t="s">
        <v>1375</v>
      </c>
      <c r="C98" s="2" t="s">
        <v>1170</v>
      </c>
      <c r="D98" s="2" t="s">
        <v>1171</v>
      </c>
      <c r="E98" s="2" t="s">
        <v>1172</v>
      </c>
      <c r="F98" s="2" t="s">
        <v>1173</v>
      </c>
      <c r="G98" s="2" t="s">
        <v>1376</v>
      </c>
      <c r="H98" s="2" t="s">
        <v>1136</v>
      </c>
      <c r="I98" s="2" t="s">
        <v>1137</v>
      </c>
      <c r="J98" s="2">
        <v>20</v>
      </c>
      <c r="K98" s="7">
        <v>75809</v>
      </c>
      <c r="L98" s="7">
        <v>85285</v>
      </c>
      <c r="M98" s="7">
        <v>94761</v>
      </c>
      <c r="N98" s="7">
        <v>104238</v>
      </c>
      <c r="O98" s="7">
        <v>113714</v>
      </c>
      <c r="P98" s="56">
        <v>36.30699233716475</v>
      </c>
      <c r="Q98" s="56">
        <v>40.845306513409966</v>
      </c>
      <c r="R98" s="56">
        <v>45.383620689655174</v>
      </c>
      <c r="S98" s="56">
        <v>49.922174329501914</v>
      </c>
      <c r="T98" s="56">
        <v>54.46072796934866</v>
      </c>
      <c r="U98" s="2" t="s">
        <v>1138</v>
      </c>
    </row>
    <row r="99" spans="1:21" ht="128.1" customHeight="1" x14ac:dyDescent="0.25">
      <c r="A99" s="57" t="s">
        <v>277</v>
      </c>
      <c r="B99" s="2" t="s">
        <v>278</v>
      </c>
      <c r="C99" s="2" t="s">
        <v>1170</v>
      </c>
      <c r="D99" s="2" t="s">
        <v>1182</v>
      </c>
      <c r="E99" s="2" t="s">
        <v>1172</v>
      </c>
      <c r="F99" s="2" t="s">
        <v>1183</v>
      </c>
      <c r="G99" s="2" t="s">
        <v>1376</v>
      </c>
      <c r="H99" s="2" t="s">
        <v>1136</v>
      </c>
      <c r="I99" s="2" t="s">
        <v>1137</v>
      </c>
      <c r="J99" s="2">
        <v>18</v>
      </c>
      <c r="K99" s="7">
        <v>56030</v>
      </c>
      <c r="L99" s="7">
        <v>62334</v>
      </c>
      <c r="M99" s="7">
        <v>68637</v>
      </c>
      <c r="N99" s="7">
        <v>74940</v>
      </c>
      <c r="O99" s="7">
        <v>81243</v>
      </c>
      <c r="P99" s="56">
        <v>26.834291187739463</v>
      </c>
      <c r="Q99" s="56">
        <v>29.853208812260533</v>
      </c>
      <c r="R99" s="56">
        <v>32.872126436781606</v>
      </c>
      <c r="S99" s="56">
        <v>35.890804597701148</v>
      </c>
      <c r="T99" s="56">
        <v>38.90948275862069</v>
      </c>
      <c r="U99" s="2" t="s">
        <v>1138</v>
      </c>
    </row>
    <row r="100" spans="1:21" ht="128.1" customHeight="1" x14ac:dyDescent="0.25">
      <c r="A100" s="57" t="s">
        <v>132</v>
      </c>
      <c r="B100" s="2" t="s">
        <v>1377</v>
      </c>
      <c r="C100" s="2" t="s">
        <v>1152</v>
      </c>
      <c r="D100" s="2" t="s">
        <v>1167</v>
      </c>
      <c r="E100" s="2" t="s">
        <v>1154</v>
      </c>
      <c r="F100" s="2" t="s">
        <v>1168</v>
      </c>
      <c r="G100" s="2" t="s">
        <v>1373</v>
      </c>
      <c r="H100" s="2" t="s">
        <v>1136</v>
      </c>
      <c r="I100" s="2" t="s">
        <v>1137</v>
      </c>
      <c r="J100" s="2">
        <v>18</v>
      </c>
      <c r="K100" s="7">
        <v>56030</v>
      </c>
      <c r="L100" s="7">
        <v>62334</v>
      </c>
      <c r="M100" s="7">
        <v>68637</v>
      </c>
      <c r="N100" s="7">
        <v>74940</v>
      </c>
      <c r="O100" s="7">
        <v>81243</v>
      </c>
      <c r="P100" s="56">
        <v>26.834291187739463</v>
      </c>
      <c r="Q100" s="56">
        <v>29.853208812260533</v>
      </c>
      <c r="R100" s="56">
        <v>32.872126436781606</v>
      </c>
      <c r="S100" s="56">
        <v>35.890804597701148</v>
      </c>
      <c r="T100" s="56">
        <v>38.90948275862069</v>
      </c>
      <c r="U100" s="2" t="s">
        <v>1138</v>
      </c>
    </row>
    <row r="101" spans="1:21" ht="128.1" customHeight="1" x14ac:dyDescent="0.25">
      <c r="A101" s="57" t="s">
        <v>1378</v>
      </c>
      <c r="B101" s="2" t="s">
        <v>1379</v>
      </c>
      <c r="C101" s="2" t="s">
        <v>1210</v>
      </c>
      <c r="D101" s="2" t="s">
        <v>1380</v>
      </c>
      <c r="E101" s="2" t="s">
        <v>1212</v>
      </c>
      <c r="F101" s="2" t="s">
        <v>1381</v>
      </c>
      <c r="G101" s="2" t="s">
        <v>1382</v>
      </c>
      <c r="H101" s="2" t="s">
        <v>1136</v>
      </c>
      <c r="I101" s="2" t="s">
        <v>1137</v>
      </c>
      <c r="J101" s="2">
        <v>17</v>
      </c>
      <c r="K101" s="7">
        <v>48722</v>
      </c>
      <c r="L101" s="7">
        <v>54203</v>
      </c>
      <c r="M101" s="7">
        <v>59684</v>
      </c>
      <c r="N101" s="7">
        <v>65165</v>
      </c>
      <c r="O101" s="7">
        <v>70646</v>
      </c>
      <c r="P101" s="56">
        <v>23.334291187739463</v>
      </c>
      <c r="Q101" s="56">
        <v>25.959291187739463</v>
      </c>
      <c r="R101" s="56">
        <v>28.584291187739463</v>
      </c>
      <c r="S101" s="56">
        <v>31.209291187739467</v>
      </c>
      <c r="T101" s="56">
        <v>33.834291187739467</v>
      </c>
      <c r="U101" s="2" t="s">
        <v>1138</v>
      </c>
    </row>
    <row r="102" spans="1:21" ht="128.1" customHeight="1" x14ac:dyDescent="0.25">
      <c r="A102" s="57" t="s">
        <v>468</v>
      </c>
      <c r="B102" s="2" t="s">
        <v>1383</v>
      </c>
      <c r="C102" s="2" t="s">
        <v>1210</v>
      </c>
      <c r="D102" s="2" t="s">
        <v>1211</v>
      </c>
      <c r="E102" s="2" t="s">
        <v>1212</v>
      </c>
      <c r="F102" s="2" t="s">
        <v>1213</v>
      </c>
      <c r="G102" s="2" t="s">
        <v>1382</v>
      </c>
      <c r="H102" s="2" t="s">
        <v>1136</v>
      </c>
      <c r="I102" s="2" t="s">
        <v>1137</v>
      </c>
      <c r="J102" s="2">
        <v>17</v>
      </c>
      <c r="K102" s="7">
        <v>48722</v>
      </c>
      <c r="L102" s="7">
        <v>54203</v>
      </c>
      <c r="M102" s="7">
        <v>59684</v>
      </c>
      <c r="N102" s="7">
        <v>65165</v>
      </c>
      <c r="O102" s="7">
        <v>70646</v>
      </c>
      <c r="P102" s="56">
        <v>23.334291187739463</v>
      </c>
      <c r="Q102" s="56">
        <v>25.959291187739463</v>
      </c>
      <c r="R102" s="56">
        <v>28.584291187739463</v>
      </c>
      <c r="S102" s="56">
        <v>31.209291187739467</v>
      </c>
      <c r="T102" s="56">
        <v>33.834291187739467</v>
      </c>
      <c r="U102" s="2" t="s">
        <v>1138</v>
      </c>
    </row>
    <row r="103" spans="1:21" ht="128.1" customHeight="1" x14ac:dyDescent="0.25">
      <c r="A103" s="57" t="s">
        <v>744</v>
      </c>
      <c r="B103" s="2" t="s">
        <v>1384</v>
      </c>
      <c r="C103" s="2" t="s">
        <v>1257</v>
      </c>
      <c r="D103" s="2" t="s">
        <v>1258</v>
      </c>
      <c r="E103" s="2" t="s">
        <v>1259</v>
      </c>
      <c r="F103" s="2" t="s">
        <v>1260</v>
      </c>
      <c r="G103" s="2" t="s">
        <v>1382</v>
      </c>
      <c r="H103" s="2" t="s">
        <v>1136</v>
      </c>
      <c r="I103" s="2" t="s">
        <v>1137</v>
      </c>
      <c r="J103" s="2">
        <v>18</v>
      </c>
      <c r="K103" s="7">
        <v>56030</v>
      </c>
      <c r="L103" s="7">
        <v>62334</v>
      </c>
      <c r="M103" s="7">
        <v>68637</v>
      </c>
      <c r="N103" s="7">
        <v>74940</v>
      </c>
      <c r="O103" s="7">
        <v>81243</v>
      </c>
      <c r="P103" s="56">
        <v>26.834291187739463</v>
      </c>
      <c r="Q103" s="56">
        <v>29.853208812260533</v>
      </c>
      <c r="R103" s="56">
        <v>32.872126436781606</v>
      </c>
      <c r="S103" s="56">
        <v>35.890804597701148</v>
      </c>
      <c r="T103" s="56">
        <v>38.90948275862069</v>
      </c>
      <c r="U103" s="2" t="s">
        <v>1138</v>
      </c>
    </row>
    <row r="104" spans="1:21" ht="128.1" customHeight="1" x14ac:dyDescent="0.25">
      <c r="A104" s="57" t="s">
        <v>1385</v>
      </c>
      <c r="B104" s="2" t="s">
        <v>1386</v>
      </c>
      <c r="C104" s="2" t="s">
        <v>1272</v>
      </c>
      <c r="D104" s="2" t="s">
        <v>1387</v>
      </c>
      <c r="E104" s="2" t="s">
        <v>1274</v>
      </c>
      <c r="F104" s="2" t="s">
        <v>1388</v>
      </c>
      <c r="G104" s="2" t="s">
        <v>1389</v>
      </c>
      <c r="H104" s="2" t="s">
        <v>1136</v>
      </c>
      <c r="I104" s="2" t="s">
        <v>1137</v>
      </c>
      <c r="J104" s="2">
        <v>19</v>
      </c>
      <c r="K104" s="7">
        <v>64518</v>
      </c>
      <c r="L104" s="7">
        <v>72583</v>
      </c>
      <c r="M104" s="7">
        <v>80648</v>
      </c>
      <c r="N104" s="7">
        <v>88713</v>
      </c>
      <c r="O104" s="7">
        <v>96778</v>
      </c>
      <c r="P104" s="56">
        <v>30.899425287356323</v>
      </c>
      <c r="Q104" s="56">
        <v>34.76197318007663</v>
      </c>
      <c r="R104" s="56">
        <v>38.624521072796938</v>
      </c>
      <c r="S104" s="56">
        <v>42.487068965517238</v>
      </c>
      <c r="T104" s="56">
        <v>46.349616858237546</v>
      </c>
      <c r="U104" s="2" t="s">
        <v>1138</v>
      </c>
    </row>
    <row r="105" spans="1:21" ht="128.1" customHeight="1" x14ac:dyDescent="0.25">
      <c r="A105" s="57" t="s">
        <v>1390</v>
      </c>
      <c r="B105" s="2" t="s">
        <v>1391</v>
      </c>
      <c r="C105" s="2" t="s">
        <v>1272</v>
      </c>
      <c r="D105" s="2" t="s">
        <v>1387</v>
      </c>
      <c r="E105" s="2" t="s">
        <v>1274</v>
      </c>
      <c r="F105" s="2" t="s">
        <v>1388</v>
      </c>
      <c r="G105" s="2" t="s">
        <v>1221</v>
      </c>
      <c r="H105" s="2" t="s">
        <v>1136</v>
      </c>
      <c r="I105" s="2" t="s">
        <v>1137</v>
      </c>
      <c r="J105" s="2">
        <v>18</v>
      </c>
      <c r="K105" s="7">
        <v>56030</v>
      </c>
      <c r="L105" s="7">
        <v>62334</v>
      </c>
      <c r="M105" s="7">
        <v>68637</v>
      </c>
      <c r="N105" s="7">
        <v>74940</v>
      </c>
      <c r="O105" s="7">
        <v>81243</v>
      </c>
      <c r="P105" s="56">
        <v>26.834291187739463</v>
      </c>
      <c r="Q105" s="56">
        <v>29.853208812260533</v>
      </c>
      <c r="R105" s="56">
        <v>32.872126436781606</v>
      </c>
      <c r="S105" s="56">
        <v>35.890804597701148</v>
      </c>
      <c r="T105" s="56">
        <v>38.90948275862069</v>
      </c>
      <c r="U105" s="2" t="s">
        <v>1138</v>
      </c>
    </row>
    <row r="106" spans="1:21" ht="128.1" customHeight="1" x14ac:dyDescent="0.25">
      <c r="A106" s="57" t="s">
        <v>1392</v>
      </c>
      <c r="B106" s="2" t="s">
        <v>1393</v>
      </c>
      <c r="C106" s="2" t="s">
        <v>1272</v>
      </c>
      <c r="D106" s="2" t="s">
        <v>1273</v>
      </c>
      <c r="E106" s="2" t="s">
        <v>1274</v>
      </c>
      <c r="F106" s="2" t="s">
        <v>1275</v>
      </c>
      <c r="G106" s="2" t="s">
        <v>1179</v>
      </c>
      <c r="H106" s="2" t="s">
        <v>1136</v>
      </c>
      <c r="I106" s="2" t="s">
        <v>1137</v>
      </c>
      <c r="J106" s="2">
        <v>18</v>
      </c>
      <c r="K106" s="7">
        <v>56030</v>
      </c>
      <c r="L106" s="7">
        <v>62334</v>
      </c>
      <c r="M106" s="7">
        <v>68637</v>
      </c>
      <c r="N106" s="7">
        <v>74940</v>
      </c>
      <c r="O106" s="7">
        <v>81243</v>
      </c>
      <c r="P106" s="56">
        <v>26.834291187739463</v>
      </c>
      <c r="Q106" s="56">
        <v>29.853208812260533</v>
      </c>
      <c r="R106" s="56">
        <v>32.872126436781606</v>
      </c>
      <c r="S106" s="56">
        <v>35.890804597701148</v>
      </c>
      <c r="T106" s="56">
        <v>38.90948275862069</v>
      </c>
      <c r="U106" s="2" t="s">
        <v>1138</v>
      </c>
    </row>
    <row r="107" spans="1:21" ht="128.1" customHeight="1" x14ac:dyDescent="0.25">
      <c r="A107" s="57" t="s">
        <v>370</v>
      </c>
      <c r="B107" s="2" t="s">
        <v>1394</v>
      </c>
      <c r="C107" s="2" t="s">
        <v>1272</v>
      </c>
      <c r="D107" s="2" t="s">
        <v>1286</v>
      </c>
      <c r="E107" s="2" t="s">
        <v>1274</v>
      </c>
      <c r="F107" s="2" t="s">
        <v>1287</v>
      </c>
      <c r="G107" s="2" t="s">
        <v>1176</v>
      </c>
      <c r="H107" s="2" t="s">
        <v>1136</v>
      </c>
      <c r="I107" s="2" t="s">
        <v>1137</v>
      </c>
      <c r="J107" s="2">
        <v>17</v>
      </c>
      <c r="K107" s="7">
        <v>48722</v>
      </c>
      <c r="L107" s="7">
        <v>54203</v>
      </c>
      <c r="M107" s="7">
        <v>59684</v>
      </c>
      <c r="N107" s="7">
        <v>65165</v>
      </c>
      <c r="O107" s="7">
        <v>70646</v>
      </c>
      <c r="P107" s="56">
        <v>23.334291187739463</v>
      </c>
      <c r="Q107" s="56">
        <v>25.959291187739463</v>
      </c>
      <c r="R107" s="56">
        <v>28.584291187739463</v>
      </c>
      <c r="S107" s="56">
        <v>31.209291187739467</v>
      </c>
      <c r="T107" s="56">
        <v>33.834291187739467</v>
      </c>
      <c r="U107" s="2" t="s">
        <v>1138</v>
      </c>
    </row>
    <row r="108" spans="1:21" ht="128.1" customHeight="1" x14ac:dyDescent="0.25">
      <c r="A108" s="57" t="s">
        <v>521</v>
      </c>
      <c r="B108" s="2" t="s">
        <v>1395</v>
      </c>
      <c r="C108" s="2" t="s">
        <v>1272</v>
      </c>
      <c r="D108" s="2" t="s">
        <v>1297</v>
      </c>
      <c r="E108" s="2" t="s">
        <v>1274</v>
      </c>
      <c r="F108" s="2" t="s">
        <v>1298</v>
      </c>
      <c r="G108" s="2" t="s">
        <v>1176</v>
      </c>
      <c r="H108" s="2" t="s">
        <v>1136</v>
      </c>
      <c r="I108" s="2" t="s">
        <v>1137</v>
      </c>
      <c r="J108" s="2">
        <v>18</v>
      </c>
      <c r="K108" s="7">
        <v>56030</v>
      </c>
      <c r="L108" s="7">
        <v>62334</v>
      </c>
      <c r="M108" s="7">
        <v>68637</v>
      </c>
      <c r="N108" s="7">
        <v>74940</v>
      </c>
      <c r="O108" s="7">
        <v>81243</v>
      </c>
      <c r="P108" s="56">
        <v>26.834291187739463</v>
      </c>
      <c r="Q108" s="56">
        <v>29.853208812260533</v>
      </c>
      <c r="R108" s="56">
        <v>32.872126436781606</v>
      </c>
      <c r="S108" s="56">
        <v>35.890804597701148</v>
      </c>
      <c r="T108" s="56">
        <v>38.90948275862069</v>
      </c>
      <c r="U108" s="2" t="s">
        <v>1138</v>
      </c>
    </row>
    <row r="109" spans="1:21" ht="128.1" customHeight="1" x14ac:dyDescent="0.25">
      <c r="A109" s="57" t="s">
        <v>428</v>
      </c>
      <c r="B109" s="2" t="s">
        <v>1396</v>
      </c>
      <c r="C109" s="2" t="s">
        <v>1299</v>
      </c>
      <c r="D109" s="2" t="s">
        <v>1300</v>
      </c>
      <c r="E109" s="2" t="s">
        <v>1301</v>
      </c>
      <c r="F109" s="2" t="s">
        <v>1302</v>
      </c>
      <c r="G109" s="2" t="s">
        <v>1397</v>
      </c>
      <c r="H109" s="2" t="s">
        <v>1136</v>
      </c>
      <c r="I109" s="2" t="s">
        <v>1137</v>
      </c>
      <c r="J109" s="2">
        <v>22</v>
      </c>
      <c r="K109" s="7">
        <v>104664</v>
      </c>
      <c r="L109" s="7">
        <v>117747</v>
      </c>
      <c r="M109" s="7">
        <v>130830</v>
      </c>
      <c r="N109" s="7">
        <v>143913</v>
      </c>
      <c r="O109" s="7">
        <v>156996</v>
      </c>
      <c r="P109" s="56">
        <v>50.126436781609193</v>
      </c>
      <c r="Q109" s="56">
        <v>56.392241379310349</v>
      </c>
      <c r="R109" s="56">
        <v>62.658045977011497</v>
      </c>
      <c r="S109" s="56">
        <v>68.923850574712645</v>
      </c>
      <c r="T109" s="56">
        <v>75.189655172413794</v>
      </c>
      <c r="U109" s="2" t="s">
        <v>1138</v>
      </c>
    </row>
    <row r="110" spans="1:21" ht="128.1" customHeight="1" x14ac:dyDescent="0.25">
      <c r="A110" s="57" t="s">
        <v>745</v>
      </c>
      <c r="B110" s="2" t="s">
        <v>1398</v>
      </c>
      <c r="C110" s="2" t="s">
        <v>1187</v>
      </c>
      <c r="D110" s="2" t="s">
        <v>1399</v>
      </c>
      <c r="E110" s="2" t="s">
        <v>1189</v>
      </c>
      <c r="F110" s="2" t="s">
        <v>1400</v>
      </c>
      <c r="G110" s="2" t="s">
        <v>1179</v>
      </c>
      <c r="H110" s="2" t="s">
        <v>1136</v>
      </c>
      <c r="I110" s="2" t="s">
        <v>1137</v>
      </c>
      <c r="J110" s="2">
        <v>20</v>
      </c>
      <c r="K110" s="7">
        <v>75809</v>
      </c>
      <c r="L110" s="7">
        <v>85285</v>
      </c>
      <c r="M110" s="7">
        <v>94761</v>
      </c>
      <c r="N110" s="7">
        <v>104238</v>
      </c>
      <c r="O110" s="7">
        <v>113714</v>
      </c>
      <c r="P110" s="56">
        <v>36.30699233716475</v>
      </c>
      <c r="Q110" s="56">
        <v>40.845306513409966</v>
      </c>
      <c r="R110" s="56">
        <v>45.383620689655174</v>
      </c>
      <c r="S110" s="56">
        <v>49.922174329501914</v>
      </c>
      <c r="T110" s="56">
        <v>54.46072796934866</v>
      </c>
      <c r="U110" s="2" t="s">
        <v>1138</v>
      </c>
    </row>
    <row r="111" spans="1:21" ht="128.1" customHeight="1" x14ac:dyDescent="0.25">
      <c r="A111" s="57" t="s">
        <v>199</v>
      </c>
      <c r="B111" s="2" t="s">
        <v>226</v>
      </c>
      <c r="C111" s="2" t="s">
        <v>1210</v>
      </c>
      <c r="D111" s="2" t="s">
        <v>1401</v>
      </c>
      <c r="E111" s="2" t="s">
        <v>1212</v>
      </c>
      <c r="F111" s="2" t="s">
        <v>1402</v>
      </c>
      <c r="G111" s="2" t="s">
        <v>1382</v>
      </c>
      <c r="H111" s="2" t="s">
        <v>1136</v>
      </c>
      <c r="I111" s="2" t="s">
        <v>1137</v>
      </c>
      <c r="J111" s="2">
        <v>17</v>
      </c>
      <c r="K111" s="7">
        <v>48722</v>
      </c>
      <c r="L111" s="7">
        <v>54203</v>
      </c>
      <c r="M111" s="7">
        <v>59684</v>
      </c>
      <c r="N111" s="7">
        <v>65165</v>
      </c>
      <c r="O111" s="7">
        <v>70646</v>
      </c>
      <c r="P111" s="56">
        <v>23.334291187739463</v>
      </c>
      <c r="Q111" s="56">
        <v>25.959291187739463</v>
      </c>
      <c r="R111" s="56">
        <v>28.584291187739463</v>
      </c>
      <c r="S111" s="56">
        <v>31.209291187739467</v>
      </c>
      <c r="T111" s="56">
        <v>33.834291187739467</v>
      </c>
      <c r="U111" s="2" t="s">
        <v>1138</v>
      </c>
    </row>
    <row r="112" spans="1:21" ht="128.1" customHeight="1" x14ac:dyDescent="0.25">
      <c r="A112" s="57" t="s">
        <v>203</v>
      </c>
      <c r="B112" s="2" t="s">
        <v>215</v>
      </c>
      <c r="C112" s="2" t="s">
        <v>1210</v>
      </c>
      <c r="D112" s="2" t="s">
        <v>1403</v>
      </c>
      <c r="E112" s="2" t="s">
        <v>1212</v>
      </c>
      <c r="F112" s="2" t="s">
        <v>1404</v>
      </c>
      <c r="G112" s="2" t="s">
        <v>1382</v>
      </c>
      <c r="H112" s="2" t="s">
        <v>1136</v>
      </c>
      <c r="I112" s="2" t="s">
        <v>1137</v>
      </c>
      <c r="J112" s="2">
        <v>17</v>
      </c>
      <c r="K112" s="7">
        <v>48722</v>
      </c>
      <c r="L112" s="7">
        <v>54203</v>
      </c>
      <c r="M112" s="7">
        <v>59684</v>
      </c>
      <c r="N112" s="7">
        <v>65165</v>
      </c>
      <c r="O112" s="7">
        <v>70646</v>
      </c>
      <c r="P112" s="56">
        <v>23.334291187739463</v>
      </c>
      <c r="Q112" s="56">
        <v>25.959291187739463</v>
      </c>
      <c r="R112" s="56">
        <v>28.584291187739463</v>
      </c>
      <c r="S112" s="56">
        <v>31.209291187739467</v>
      </c>
      <c r="T112" s="56">
        <v>33.834291187739467</v>
      </c>
      <c r="U112" s="2" t="s">
        <v>1138</v>
      </c>
    </row>
    <row r="113" spans="1:21" ht="128.1" customHeight="1" x14ac:dyDescent="0.25">
      <c r="A113" s="57" t="s">
        <v>746</v>
      </c>
      <c r="B113" s="2" t="s">
        <v>1405</v>
      </c>
      <c r="C113" s="2" t="s">
        <v>1406</v>
      </c>
      <c r="D113" s="2" t="s">
        <v>1406</v>
      </c>
      <c r="E113" s="2" t="s">
        <v>1407</v>
      </c>
      <c r="F113" s="2"/>
      <c r="G113" s="2" t="s">
        <v>1376</v>
      </c>
      <c r="H113" s="2" t="s">
        <v>1136</v>
      </c>
      <c r="I113" s="2" t="s">
        <v>1137</v>
      </c>
      <c r="J113" s="2">
        <v>20</v>
      </c>
      <c r="K113" s="7">
        <v>75809</v>
      </c>
      <c r="L113" s="7">
        <v>85285</v>
      </c>
      <c r="M113" s="7">
        <v>94761</v>
      </c>
      <c r="N113" s="7">
        <v>104238</v>
      </c>
      <c r="O113" s="7">
        <v>113714</v>
      </c>
      <c r="P113" s="56">
        <v>36.30699233716475</v>
      </c>
      <c r="Q113" s="56">
        <v>40.845306513409966</v>
      </c>
      <c r="R113" s="56">
        <v>45.383620689655174</v>
      </c>
      <c r="S113" s="56">
        <v>49.922174329501914</v>
      </c>
      <c r="T113" s="56">
        <v>54.46072796934866</v>
      </c>
      <c r="U113" s="2" t="s">
        <v>1138</v>
      </c>
    </row>
    <row r="114" spans="1:21" ht="128.1" customHeight="1" x14ac:dyDescent="0.25">
      <c r="A114" s="57" t="s">
        <v>1408</v>
      </c>
      <c r="B114" s="2" t="s">
        <v>1409</v>
      </c>
      <c r="C114" s="2" t="s">
        <v>1406</v>
      </c>
      <c r="D114" s="2" t="s">
        <v>1406</v>
      </c>
      <c r="E114" s="2" t="s">
        <v>1407</v>
      </c>
      <c r="F114" s="2"/>
      <c r="G114" s="2" t="s">
        <v>1376</v>
      </c>
      <c r="H114" s="2" t="s">
        <v>1136</v>
      </c>
      <c r="I114" s="2" t="s">
        <v>1137</v>
      </c>
      <c r="J114" s="2">
        <v>18</v>
      </c>
      <c r="K114" s="7">
        <v>56030</v>
      </c>
      <c r="L114" s="7">
        <v>62334</v>
      </c>
      <c r="M114" s="7">
        <v>68637</v>
      </c>
      <c r="N114" s="7">
        <v>74940</v>
      </c>
      <c r="O114" s="7">
        <v>81243</v>
      </c>
      <c r="P114" s="56">
        <v>26.834291187739463</v>
      </c>
      <c r="Q114" s="56">
        <v>29.853208812260533</v>
      </c>
      <c r="R114" s="56">
        <v>32.872126436781606</v>
      </c>
      <c r="S114" s="56">
        <v>35.890804597701148</v>
      </c>
      <c r="T114" s="56">
        <v>38.90948275862069</v>
      </c>
      <c r="U114" s="2" t="s">
        <v>1138</v>
      </c>
    </row>
    <row r="115" spans="1:21" ht="128.1" customHeight="1" x14ac:dyDescent="0.25">
      <c r="A115" s="57" t="s">
        <v>747</v>
      </c>
      <c r="B115" s="2" t="s">
        <v>1410</v>
      </c>
      <c r="C115" s="2" t="s">
        <v>1406</v>
      </c>
      <c r="D115" s="2" t="s">
        <v>1406</v>
      </c>
      <c r="E115" s="2" t="s">
        <v>1407</v>
      </c>
      <c r="F115" s="2"/>
      <c r="G115" s="2" t="s">
        <v>1376</v>
      </c>
      <c r="H115" s="2" t="s">
        <v>1136</v>
      </c>
      <c r="I115" s="2" t="s">
        <v>1137</v>
      </c>
      <c r="J115" s="2">
        <v>18</v>
      </c>
      <c r="K115" s="7">
        <v>56030</v>
      </c>
      <c r="L115" s="7">
        <v>62334</v>
      </c>
      <c r="M115" s="7">
        <v>68637</v>
      </c>
      <c r="N115" s="7">
        <v>74940</v>
      </c>
      <c r="O115" s="7">
        <v>81243</v>
      </c>
      <c r="P115" s="56">
        <v>26.834291187739463</v>
      </c>
      <c r="Q115" s="56">
        <v>29.853208812260533</v>
      </c>
      <c r="R115" s="56">
        <v>32.872126436781606</v>
      </c>
      <c r="S115" s="56">
        <v>35.890804597701148</v>
      </c>
      <c r="T115" s="56">
        <v>38.90948275862069</v>
      </c>
      <c r="U115" s="2" t="s">
        <v>1138</v>
      </c>
    </row>
    <row r="116" spans="1:21" ht="128.1" customHeight="1" x14ac:dyDescent="0.25">
      <c r="A116" s="57" t="s">
        <v>1411</v>
      </c>
      <c r="B116" s="2" t="s">
        <v>1412</v>
      </c>
      <c r="C116" s="2" t="s">
        <v>1187</v>
      </c>
      <c r="D116" s="2" t="s">
        <v>1413</v>
      </c>
      <c r="E116" s="2" t="s">
        <v>1189</v>
      </c>
      <c r="F116" s="2" t="s">
        <v>1414</v>
      </c>
      <c r="G116" s="2" t="s">
        <v>1179</v>
      </c>
      <c r="H116" s="2" t="s">
        <v>1136</v>
      </c>
      <c r="I116" s="2" t="s">
        <v>1137</v>
      </c>
      <c r="J116" s="2">
        <v>20</v>
      </c>
      <c r="K116" s="7">
        <v>75809</v>
      </c>
      <c r="L116" s="7">
        <v>85285</v>
      </c>
      <c r="M116" s="7">
        <v>94761</v>
      </c>
      <c r="N116" s="7">
        <v>104238</v>
      </c>
      <c r="O116" s="7">
        <v>113714</v>
      </c>
      <c r="P116" s="56">
        <v>36.30699233716475</v>
      </c>
      <c r="Q116" s="56">
        <v>40.845306513409966</v>
      </c>
      <c r="R116" s="56">
        <v>45.383620689655174</v>
      </c>
      <c r="S116" s="56">
        <v>49.922174329501914</v>
      </c>
      <c r="T116" s="56">
        <v>54.46072796934866</v>
      </c>
      <c r="U116" s="2" t="s">
        <v>1138</v>
      </c>
    </row>
    <row r="117" spans="1:21" ht="128.1" customHeight="1" x14ac:dyDescent="0.25">
      <c r="A117" s="57" t="s">
        <v>611</v>
      </c>
      <c r="B117" s="2" t="s">
        <v>1415</v>
      </c>
      <c r="C117" s="2" t="s">
        <v>1342</v>
      </c>
      <c r="D117" s="2" t="s">
        <v>1343</v>
      </c>
      <c r="E117" s="2" t="s">
        <v>1344</v>
      </c>
      <c r="F117" s="2" t="s">
        <v>1345</v>
      </c>
      <c r="G117" s="2" t="s">
        <v>1416</v>
      </c>
      <c r="H117" s="2" t="s">
        <v>1136</v>
      </c>
      <c r="I117" s="2" t="s">
        <v>1137</v>
      </c>
      <c r="J117" s="2">
        <v>21</v>
      </c>
      <c r="K117" s="7">
        <v>89076</v>
      </c>
      <c r="L117" s="7">
        <v>100211</v>
      </c>
      <c r="M117" s="7">
        <v>111345</v>
      </c>
      <c r="N117" s="7">
        <v>122480</v>
      </c>
      <c r="O117" s="7">
        <v>133614</v>
      </c>
      <c r="P117" s="56">
        <v>42.660919540229884</v>
      </c>
      <c r="Q117" s="56">
        <v>47.993534482758619</v>
      </c>
      <c r="R117" s="56">
        <v>53.326149425287355</v>
      </c>
      <c r="S117" s="56">
        <v>58.65876436781609</v>
      </c>
      <c r="T117" s="56">
        <v>63.991379310344826</v>
      </c>
      <c r="U117" s="2" t="s">
        <v>1138</v>
      </c>
    </row>
    <row r="118" spans="1:21" ht="128.1" customHeight="1" x14ac:dyDescent="0.25">
      <c r="A118" s="57" t="s">
        <v>294</v>
      </c>
      <c r="B118" s="2" t="s">
        <v>1417</v>
      </c>
      <c r="C118" s="2" t="s">
        <v>1170</v>
      </c>
      <c r="D118" s="2" t="s">
        <v>1418</v>
      </c>
      <c r="E118" s="2" t="s">
        <v>1172</v>
      </c>
      <c r="F118" s="2" t="s">
        <v>1419</v>
      </c>
      <c r="G118" s="9" t="s">
        <v>1382</v>
      </c>
      <c r="H118" s="2" t="s">
        <v>1136</v>
      </c>
      <c r="I118" s="2" t="s">
        <v>1157</v>
      </c>
      <c r="J118" s="2">
        <v>17</v>
      </c>
      <c r="K118" s="7">
        <v>48722</v>
      </c>
      <c r="L118" s="7">
        <v>54203</v>
      </c>
      <c r="M118" s="7">
        <v>59684</v>
      </c>
      <c r="N118" s="7">
        <v>65165</v>
      </c>
      <c r="O118" s="7">
        <v>70646</v>
      </c>
      <c r="P118" s="56">
        <v>23.334291187739463</v>
      </c>
      <c r="Q118" s="56">
        <v>25.959291187739463</v>
      </c>
      <c r="R118" s="56">
        <v>28.584291187739463</v>
      </c>
      <c r="S118" s="56">
        <v>31.209291187739467</v>
      </c>
      <c r="T118" s="56">
        <v>33.834291187739467</v>
      </c>
      <c r="U118" s="2" t="s">
        <v>1138</v>
      </c>
    </row>
    <row r="119" spans="1:21" ht="128.1" customHeight="1" x14ac:dyDescent="0.25">
      <c r="A119" s="57" t="s">
        <v>748</v>
      </c>
      <c r="B119" s="2" t="s">
        <v>1420</v>
      </c>
      <c r="C119" s="2" t="s">
        <v>1145</v>
      </c>
      <c r="D119" s="2" t="s">
        <v>1421</v>
      </c>
      <c r="E119" s="2" t="s">
        <v>1147</v>
      </c>
      <c r="F119" s="2" t="s">
        <v>1422</v>
      </c>
      <c r="G119" s="2" t="s">
        <v>1376</v>
      </c>
      <c r="H119" s="2" t="s">
        <v>1136</v>
      </c>
      <c r="I119" s="2" t="s">
        <v>1137</v>
      </c>
      <c r="J119" s="2">
        <v>24</v>
      </c>
      <c r="K119" s="7">
        <v>135810</v>
      </c>
      <c r="L119" s="7">
        <v>158219</v>
      </c>
      <c r="M119" s="7">
        <v>180627</v>
      </c>
      <c r="N119" s="7">
        <v>203036</v>
      </c>
      <c r="O119" s="7">
        <v>225445</v>
      </c>
      <c r="P119" s="56">
        <v>65.043103448275858</v>
      </c>
      <c r="Q119" s="56">
        <v>75.775143678160916</v>
      </c>
      <c r="R119" s="56">
        <v>86.507183908045974</v>
      </c>
      <c r="S119" s="56">
        <v>97.239463601532563</v>
      </c>
      <c r="T119" s="56">
        <v>107.97174329501915</v>
      </c>
      <c r="U119" s="2" t="s">
        <v>1138</v>
      </c>
    </row>
    <row r="120" spans="1:21" ht="128.1" customHeight="1" x14ac:dyDescent="0.25">
      <c r="A120" s="57" t="s">
        <v>1423</v>
      </c>
      <c r="B120" s="2" t="s">
        <v>1424</v>
      </c>
      <c r="C120" s="2" t="s">
        <v>1257</v>
      </c>
      <c r="D120" s="2" t="s">
        <v>1258</v>
      </c>
      <c r="E120" s="2" t="s">
        <v>1259</v>
      </c>
      <c r="F120" s="2" t="s">
        <v>1260</v>
      </c>
      <c r="G120" s="2" t="s">
        <v>1382</v>
      </c>
      <c r="H120" s="2" t="s">
        <v>1136</v>
      </c>
      <c r="I120" s="2" t="s">
        <v>1137</v>
      </c>
      <c r="J120" s="2">
        <v>17</v>
      </c>
      <c r="K120" s="7">
        <v>48722</v>
      </c>
      <c r="L120" s="7">
        <v>54203</v>
      </c>
      <c r="M120" s="7">
        <v>59684</v>
      </c>
      <c r="N120" s="7">
        <v>65165</v>
      </c>
      <c r="O120" s="7">
        <v>70646</v>
      </c>
      <c r="P120" s="56">
        <v>23.334291187739463</v>
      </c>
      <c r="Q120" s="56">
        <v>25.959291187739463</v>
      </c>
      <c r="R120" s="56">
        <v>28.584291187739463</v>
      </c>
      <c r="S120" s="56">
        <v>31.209291187739467</v>
      </c>
      <c r="T120" s="56">
        <v>33.834291187739467</v>
      </c>
      <c r="U120" s="2" t="s">
        <v>1138</v>
      </c>
    </row>
    <row r="121" spans="1:21" ht="128.1" customHeight="1" x14ac:dyDescent="0.25">
      <c r="A121" s="57" t="s">
        <v>1425</v>
      </c>
      <c r="B121" s="2" t="s">
        <v>1426</v>
      </c>
      <c r="C121" s="2" t="s">
        <v>1299</v>
      </c>
      <c r="D121" s="2" t="s">
        <v>1300</v>
      </c>
      <c r="E121" s="2" t="s">
        <v>1301</v>
      </c>
      <c r="F121" s="2" t="s">
        <v>1302</v>
      </c>
      <c r="G121" s="2" t="s">
        <v>1397</v>
      </c>
      <c r="H121" s="2" t="s">
        <v>1136</v>
      </c>
      <c r="I121" s="2" t="s">
        <v>1137</v>
      </c>
      <c r="J121" s="2">
        <v>22</v>
      </c>
      <c r="K121" s="7">
        <v>104664</v>
      </c>
      <c r="L121" s="7">
        <v>117747</v>
      </c>
      <c r="M121" s="7">
        <v>130830</v>
      </c>
      <c r="N121" s="7">
        <v>143913</v>
      </c>
      <c r="O121" s="7">
        <v>156996</v>
      </c>
      <c r="P121" s="56">
        <v>50.126436781609193</v>
      </c>
      <c r="Q121" s="56">
        <v>56.392241379310349</v>
      </c>
      <c r="R121" s="56">
        <v>62.658045977011497</v>
      </c>
      <c r="S121" s="56">
        <v>68.923850574712645</v>
      </c>
      <c r="T121" s="56">
        <v>75.189655172413794</v>
      </c>
      <c r="U121" s="2" t="s">
        <v>1138</v>
      </c>
    </row>
    <row r="122" spans="1:21" ht="128.1" customHeight="1" x14ac:dyDescent="0.25">
      <c r="A122" s="57" t="s">
        <v>1427</v>
      </c>
      <c r="B122" s="2" t="s">
        <v>1428</v>
      </c>
      <c r="C122" s="2" t="s">
        <v>1170</v>
      </c>
      <c r="D122" s="2" t="s">
        <v>1429</v>
      </c>
      <c r="E122" s="2" t="s">
        <v>1172</v>
      </c>
      <c r="F122" s="2" t="s">
        <v>1430</v>
      </c>
      <c r="G122" s="2" t="s">
        <v>1376</v>
      </c>
      <c r="H122" s="2" t="s">
        <v>1136</v>
      </c>
      <c r="I122" s="2" t="s">
        <v>1137</v>
      </c>
      <c r="J122" s="2">
        <v>18</v>
      </c>
      <c r="K122" s="7">
        <v>56030</v>
      </c>
      <c r="L122" s="7">
        <v>62334</v>
      </c>
      <c r="M122" s="7">
        <v>68637</v>
      </c>
      <c r="N122" s="7">
        <v>74940</v>
      </c>
      <c r="O122" s="7">
        <v>81243</v>
      </c>
      <c r="P122" s="56">
        <v>26.834291187739463</v>
      </c>
      <c r="Q122" s="56">
        <v>29.853208812260533</v>
      </c>
      <c r="R122" s="56">
        <v>32.872126436781606</v>
      </c>
      <c r="S122" s="56">
        <v>35.890804597701148</v>
      </c>
      <c r="T122" s="56">
        <v>38.90948275862069</v>
      </c>
      <c r="U122" s="2" t="s">
        <v>1138</v>
      </c>
    </row>
    <row r="123" spans="1:21" ht="128.1" customHeight="1" x14ac:dyDescent="0.25">
      <c r="A123" s="57" t="s">
        <v>231</v>
      </c>
      <c r="B123" s="2" t="s">
        <v>1431</v>
      </c>
      <c r="C123" s="2" t="s">
        <v>1210</v>
      </c>
      <c r="D123" s="2" t="s">
        <v>1432</v>
      </c>
      <c r="E123" s="2" t="s">
        <v>1212</v>
      </c>
      <c r="F123" s="2" t="s">
        <v>1433</v>
      </c>
      <c r="G123" s="2" t="s">
        <v>1382</v>
      </c>
      <c r="H123" s="2" t="s">
        <v>1136</v>
      </c>
      <c r="I123" s="2" t="s">
        <v>1137</v>
      </c>
      <c r="J123" s="2">
        <v>17</v>
      </c>
      <c r="K123" s="7">
        <v>48722</v>
      </c>
      <c r="L123" s="7">
        <v>54203</v>
      </c>
      <c r="M123" s="7">
        <v>59684</v>
      </c>
      <c r="N123" s="7">
        <v>65165</v>
      </c>
      <c r="O123" s="7">
        <v>70646</v>
      </c>
      <c r="P123" s="56">
        <v>23.334291187739463</v>
      </c>
      <c r="Q123" s="56">
        <v>25.959291187739463</v>
      </c>
      <c r="R123" s="56">
        <v>28.584291187739463</v>
      </c>
      <c r="S123" s="56">
        <v>31.209291187739467</v>
      </c>
      <c r="T123" s="56">
        <v>33.834291187739467</v>
      </c>
      <c r="U123" s="2" t="s">
        <v>1138</v>
      </c>
    </row>
    <row r="124" spans="1:21" ht="128.1" customHeight="1" x14ac:dyDescent="0.25">
      <c r="A124" s="57" t="s">
        <v>612</v>
      </c>
      <c r="B124" s="2" t="s">
        <v>1434</v>
      </c>
      <c r="C124" s="2" t="s">
        <v>1272</v>
      </c>
      <c r="D124" s="2" t="s">
        <v>1273</v>
      </c>
      <c r="E124" s="2" t="s">
        <v>1274</v>
      </c>
      <c r="F124" s="2" t="s">
        <v>1275</v>
      </c>
      <c r="G124" s="2" t="s">
        <v>1176</v>
      </c>
      <c r="H124" s="2" t="s">
        <v>1136</v>
      </c>
      <c r="I124" s="2" t="s">
        <v>1137</v>
      </c>
      <c r="J124" s="2">
        <v>18</v>
      </c>
      <c r="K124" s="7">
        <v>56030</v>
      </c>
      <c r="L124" s="7">
        <v>62334</v>
      </c>
      <c r="M124" s="7">
        <v>68637</v>
      </c>
      <c r="N124" s="7">
        <v>74940</v>
      </c>
      <c r="O124" s="7">
        <v>81243</v>
      </c>
      <c r="P124" s="56">
        <v>26.834291187739463</v>
      </c>
      <c r="Q124" s="56">
        <v>29.853208812260533</v>
      </c>
      <c r="R124" s="56">
        <v>32.872126436781606</v>
      </c>
      <c r="S124" s="56">
        <v>35.890804597701148</v>
      </c>
      <c r="T124" s="56">
        <v>38.90948275862069</v>
      </c>
      <c r="U124" s="2" t="s">
        <v>1138</v>
      </c>
    </row>
    <row r="125" spans="1:21" ht="128.1" customHeight="1" x14ac:dyDescent="0.25">
      <c r="A125" s="57" t="s">
        <v>1435</v>
      </c>
      <c r="B125" s="2" t="s">
        <v>1436</v>
      </c>
      <c r="C125" s="2" t="s">
        <v>1257</v>
      </c>
      <c r="D125" s="2" t="s">
        <v>1258</v>
      </c>
      <c r="E125" s="2" t="s">
        <v>1259</v>
      </c>
      <c r="F125" s="2" t="s">
        <v>1260</v>
      </c>
      <c r="G125" s="2" t="s">
        <v>1382</v>
      </c>
      <c r="H125" s="2" t="s">
        <v>1136</v>
      </c>
      <c r="I125" s="2" t="s">
        <v>1137</v>
      </c>
      <c r="J125" s="2">
        <v>18</v>
      </c>
      <c r="K125" s="7">
        <v>56030</v>
      </c>
      <c r="L125" s="7">
        <v>62334</v>
      </c>
      <c r="M125" s="7">
        <v>68637</v>
      </c>
      <c r="N125" s="7">
        <v>74940</v>
      </c>
      <c r="O125" s="7">
        <v>81243</v>
      </c>
      <c r="P125" s="56">
        <v>26.834291187739463</v>
      </c>
      <c r="Q125" s="56">
        <v>29.853208812260533</v>
      </c>
      <c r="R125" s="56">
        <v>32.872126436781606</v>
      </c>
      <c r="S125" s="56">
        <v>35.890804597701148</v>
      </c>
      <c r="T125" s="56">
        <v>38.90948275862069</v>
      </c>
      <c r="U125" s="2" t="s">
        <v>1138</v>
      </c>
    </row>
    <row r="126" spans="1:21" ht="128.1" customHeight="1" x14ac:dyDescent="0.25">
      <c r="A126" s="57" t="s">
        <v>1437</v>
      </c>
      <c r="B126" s="2" t="s">
        <v>1438</v>
      </c>
      <c r="C126" s="2" t="s">
        <v>1170</v>
      </c>
      <c r="D126" s="2" t="s">
        <v>1182</v>
      </c>
      <c r="E126" s="2" t="s">
        <v>1172</v>
      </c>
      <c r="F126" s="2" t="s">
        <v>1183</v>
      </c>
      <c r="G126" s="2" t="s">
        <v>1376</v>
      </c>
      <c r="H126" s="2" t="s">
        <v>1136</v>
      </c>
      <c r="I126" s="2" t="s">
        <v>1137</v>
      </c>
      <c r="J126" s="2">
        <v>18</v>
      </c>
      <c r="K126" s="7">
        <v>56030</v>
      </c>
      <c r="L126" s="7">
        <v>62334</v>
      </c>
      <c r="M126" s="7">
        <v>68637</v>
      </c>
      <c r="N126" s="7">
        <v>74940</v>
      </c>
      <c r="O126" s="7">
        <v>81243</v>
      </c>
      <c r="P126" s="56">
        <v>26.834291187739463</v>
      </c>
      <c r="Q126" s="56">
        <v>29.853208812260533</v>
      </c>
      <c r="R126" s="56">
        <v>32.872126436781606</v>
      </c>
      <c r="S126" s="56">
        <v>35.890804597701148</v>
      </c>
      <c r="T126" s="56">
        <v>38.90948275862069</v>
      </c>
      <c r="U126" s="2" t="s">
        <v>1138</v>
      </c>
    </row>
    <row r="127" spans="1:21" ht="128.1" customHeight="1" x14ac:dyDescent="0.25">
      <c r="A127" s="57" t="s">
        <v>232</v>
      </c>
      <c r="B127" s="2" t="s">
        <v>233</v>
      </c>
      <c r="C127" s="2" t="s">
        <v>1210</v>
      </c>
      <c r="D127" s="2" t="s">
        <v>1357</v>
      </c>
      <c r="E127" s="2" t="s">
        <v>1212</v>
      </c>
      <c r="F127" s="2" t="s">
        <v>1358</v>
      </c>
      <c r="G127" s="2" t="s">
        <v>1382</v>
      </c>
      <c r="H127" s="2" t="s">
        <v>1136</v>
      </c>
      <c r="I127" s="2" t="s">
        <v>1137</v>
      </c>
      <c r="J127" s="2">
        <v>17</v>
      </c>
      <c r="K127" s="7">
        <v>48722</v>
      </c>
      <c r="L127" s="7">
        <v>54203</v>
      </c>
      <c r="M127" s="7">
        <v>59684</v>
      </c>
      <c r="N127" s="7">
        <v>65165</v>
      </c>
      <c r="O127" s="7">
        <v>70646</v>
      </c>
      <c r="P127" s="56">
        <v>23.334291187739463</v>
      </c>
      <c r="Q127" s="56">
        <v>25.959291187739463</v>
      </c>
      <c r="R127" s="56">
        <v>28.584291187739463</v>
      </c>
      <c r="S127" s="56">
        <v>31.209291187739467</v>
      </c>
      <c r="T127" s="56">
        <v>33.834291187739467</v>
      </c>
      <c r="U127" s="2" t="s">
        <v>1138</v>
      </c>
    </row>
    <row r="128" spans="1:21" ht="128.1" customHeight="1" x14ac:dyDescent="0.25">
      <c r="A128" s="57" t="s">
        <v>1439</v>
      </c>
      <c r="B128" s="2" t="s">
        <v>1440</v>
      </c>
      <c r="C128" s="2" t="s">
        <v>1406</v>
      </c>
      <c r="D128" s="2" t="s">
        <v>1406</v>
      </c>
      <c r="E128" s="2" t="s">
        <v>1407</v>
      </c>
      <c r="F128" s="2"/>
      <c r="G128" s="2" t="s">
        <v>1376</v>
      </c>
      <c r="H128" s="2" t="s">
        <v>1136</v>
      </c>
      <c r="I128" s="2" t="s">
        <v>1137</v>
      </c>
      <c r="J128" s="2">
        <v>20</v>
      </c>
      <c r="K128" s="7">
        <v>75809</v>
      </c>
      <c r="L128" s="7">
        <v>85285</v>
      </c>
      <c r="M128" s="7">
        <v>94761</v>
      </c>
      <c r="N128" s="7">
        <v>104238</v>
      </c>
      <c r="O128" s="7">
        <v>113714</v>
      </c>
      <c r="P128" s="56">
        <v>36.30699233716475</v>
      </c>
      <c r="Q128" s="56">
        <v>40.845306513409966</v>
      </c>
      <c r="R128" s="56">
        <v>45.383620689655174</v>
      </c>
      <c r="S128" s="56">
        <v>49.922174329501914</v>
      </c>
      <c r="T128" s="56">
        <v>54.46072796934866</v>
      </c>
      <c r="U128" s="2" t="s">
        <v>1138</v>
      </c>
    </row>
    <row r="129" spans="1:21" ht="128.1" customHeight="1" x14ac:dyDescent="0.25">
      <c r="A129" s="57" t="s">
        <v>251</v>
      </c>
      <c r="B129" s="2" t="s">
        <v>252</v>
      </c>
      <c r="C129" s="2" t="s">
        <v>1210</v>
      </c>
      <c r="D129" s="2" t="s">
        <v>1441</v>
      </c>
      <c r="E129" s="2" t="s">
        <v>1212</v>
      </c>
      <c r="F129" s="2" t="s">
        <v>1442</v>
      </c>
      <c r="G129" s="2" t="s">
        <v>1382</v>
      </c>
      <c r="H129" s="2" t="s">
        <v>1136</v>
      </c>
      <c r="I129" s="2" t="s">
        <v>1137</v>
      </c>
      <c r="J129" s="2">
        <v>18</v>
      </c>
      <c r="K129" s="7">
        <v>56030</v>
      </c>
      <c r="L129" s="7">
        <v>62334</v>
      </c>
      <c r="M129" s="7">
        <v>68637</v>
      </c>
      <c r="N129" s="7">
        <v>74940</v>
      </c>
      <c r="O129" s="7">
        <v>81243</v>
      </c>
      <c r="P129" s="56">
        <v>26.834291187739463</v>
      </c>
      <c r="Q129" s="56">
        <v>29.853208812260533</v>
      </c>
      <c r="R129" s="56">
        <v>32.872126436781606</v>
      </c>
      <c r="S129" s="56">
        <v>35.890804597701148</v>
      </c>
      <c r="T129" s="56">
        <v>38.90948275862069</v>
      </c>
      <c r="U129" s="2" t="s">
        <v>1138</v>
      </c>
    </row>
    <row r="130" spans="1:21" ht="128.1" customHeight="1" x14ac:dyDescent="0.25">
      <c r="A130" s="57" t="s">
        <v>469</v>
      </c>
      <c r="B130" s="2" t="s">
        <v>1443</v>
      </c>
      <c r="C130" s="2" t="s">
        <v>1299</v>
      </c>
      <c r="D130" s="2" t="s">
        <v>1444</v>
      </c>
      <c r="E130" s="2" t="s">
        <v>1301</v>
      </c>
      <c r="F130" s="2" t="s">
        <v>1445</v>
      </c>
      <c r="G130" s="2" t="s">
        <v>1397</v>
      </c>
      <c r="H130" s="2" t="s">
        <v>1136</v>
      </c>
      <c r="I130" s="2" t="s">
        <v>1137</v>
      </c>
      <c r="J130" s="2">
        <v>20</v>
      </c>
      <c r="K130" s="7">
        <v>75809</v>
      </c>
      <c r="L130" s="7">
        <v>85285</v>
      </c>
      <c r="M130" s="7">
        <v>94761</v>
      </c>
      <c r="N130" s="7">
        <v>104238</v>
      </c>
      <c r="O130" s="7">
        <v>113714</v>
      </c>
      <c r="P130" s="56">
        <v>36.30699233716475</v>
      </c>
      <c r="Q130" s="56">
        <v>40.845306513409966</v>
      </c>
      <c r="R130" s="56">
        <v>45.383620689655174</v>
      </c>
      <c r="S130" s="56">
        <v>49.922174329501914</v>
      </c>
      <c r="T130" s="56">
        <v>54.46072796934866</v>
      </c>
      <c r="U130" s="2" t="s">
        <v>1138</v>
      </c>
    </row>
    <row r="131" spans="1:21" ht="128.1" customHeight="1" x14ac:dyDescent="0.25">
      <c r="A131" s="57" t="s">
        <v>522</v>
      </c>
      <c r="B131" s="2" t="s">
        <v>1446</v>
      </c>
      <c r="C131" s="2" t="s">
        <v>1281</v>
      </c>
      <c r="D131" s="2" t="s">
        <v>1447</v>
      </c>
      <c r="E131" s="2" t="s">
        <v>1283</v>
      </c>
      <c r="F131" s="2" t="s">
        <v>1448</v>
      </c>
      <c r="G131" s="2" t="s">
        <v>1376</v>
      </c>
      <c r="H131" s="2" t="s">
        <v>1136</v>
      </c>
      <c r="I131" s="2" t="s">
        <v>1137</v>
      </c>
      <c r="J131" s="2">
        <v>19</v>
      </c>
      <c r="K131" s="7">
        <v>64518</v>
      </c>
      <c r="L131" s="7">
        <v>72583</v>
      </c>
      <c r="M131" s="7">
        <v>80648</v>
      </c>
      <c r="N131" s="7">
        <v>88713</v>
      </c>
      <c r="O131" s="7">
        <v>96778</v>
      </c>
      <c r="P131" s="56">
        <v>30.899425287356323</v>
      </c>
      <c r="Q131" s="56">
        <v>34.76197318007663</v>
      </c>
      <c r="R131" s="56">
        <v>38.624521072796938</v>
      </c>
      <c r="S131" s="56">
        <v>42.487068965517238</v>
      </c>
      <c r="T131" s="56">
        <v>46.349616858237546</v>
      </c>
      <c r="U131" s="2" t="s">
        <v>1138</v>
      </c>
    </row>
    <row r="132" spans="1:21" ht="128.1" customHeight="1" x14ac:dyDescent="0.25">
      <c r="A132" s="57" t="s">
        <v>749</v>
      </c>
      <c r="B132" s="2" t="s">
        <v>1449</v>
      </c>
      <c r="C132" s="2" t="s">
        <v>1281</v>
      </c>
      <c r="D132" s="2" t="s">
        <v>1450</v>
      </c>
      <c r="E132" s="2" t="s">
        <v>1283</v>
      </c>
      <c r="F132" s="2" t="s">
        <v>1451</v>
      </c>
      <c r="G132" s="2" t="s">
        <v>1179</v>
      </c>
      <c r="H132" s="2" t="s">
        <v>1136</v>
      </c>
      <c r="I132" s="2" t="s">
        <v>1137</v>
      </c>
      <c r="J132" s="2">
        <v>18</v>
      </c>
      <c r="K132" s="7">
        <v>56030</v>
      </c>
      <c r="L132" s="7">
        <v>62334</v>
      </c>
      <c r="M132" s="7">
        <v>68637</v>
      </c>
      <c r="N132" s="7">
        <v>74940</v>
      </c>
      <c r="O132" s="7">
        <v>81243</v>
      </c>
      <c r="P132" s="56">
        <v>26.834291187739463</v>
      </c>
      <c r="Q132" s="56">
        <v>29.853208812260533</v>
      </c>
      <c r="R132" s="56">
        <v>32.872126436781606</v>
      </c>
      <c r="S132" s="56">
        <v>35.890804597701148</v>
      </c>
      <c r="T132" s="56">
        <v>38.90948275862069</v>
      </c>
      <c r="U132" s="2" t="s">
        <v>1138</v>
      </c>
    </row>
    <row r="133" spans="1:21" ht="128.1" customHeight="1" x14ac:dyDescent="0.25">
      <c r="A133" s="57" t="s">
        <v>1452</v>
      </c>
      <c r="B133" s="2" t="s">
        <v>1453</v>
      </c>
      <c r="C133" s="2" t="s">
        <v>1281</v>
      </c>
      <c r="D133" s="2" t="s">
        <v>1282</v>
      </c>
      <c r="E133" s="2" t="s">
        <v>1283</v>
      </c>
      <c r="F133" s="2" t="s">
        <v>1284</v>
      </c>
      <c r="G133" s="2" t="s">
        <v>1376</v>
      </c>
      <c r="H133" s="2" t="s">
        <v>1136</v>
      </c>
      <c r="I133" s="2" t="s">
        <v>1137</v>
      </c>
      <c r="J133" s="2">
        <v>18</v>
      </c>
      <c r="K133" s="7">
        <v>56030</v>
      </c>
      <c r="L133" s="7">
        <v>62334</v>
      </c>
      <c r="M133" s="7">
        <v>68637</v>
      </c>
      <c r="N133" s="7">
        <v>74940</v>
      </c>
      <c r="O133" s="7">
        <v>81243</v>
      </c>
      <c r="P133" s="56">
        <v>26.834291187739463</v>
      </c>
      <c r="Q133" s="56">
        <v>29.853208812260533</v>
      </c>
      <c r="R133" s="56">
        <v>32.872126436781606</v>
      </c>
      <c r="S133" s="56">
        <v>35.890804597701148</v>
      </c>
      <c r="T133" s="56">
        <v>38.90948275862069</v>
      </c>
      <c r="U133" s="2" t="s">
        <v>1138</v>
      </c>
    </row>
    <row r="134" spans="1:21" ht="128.1" customHeight="1" x14ac:dyDescent="0.25">
      <c r="A134" s="57" t="s">
        <v>1454</v>
      </c>
      <c r="B134" s="2" t="s">
        <v>1455</v>
      </c>
      <c r="C134" s="2" t="s">
        <v>1299</v>
      </c>
      <c r="D134" s="2" t="s">
        <v>1456</v>
      </c>
      <c r="E134" s="2" t="s">
        <v>1301</v>
      </c>
      <c r="F134" s="2" t="s">
        <v>1457</v>
      </c>
      <c r="G134" s="2" t="s">
        <v>1397</v>
      </c>
      <c r="H134" s="2" t="s">
        <v>1136</v>
      </c>
      <c r="I134" s="2" t="s">
        <v>1137</v>
      </c>
      <c r="J134" s="2">
        <v>20</v>
      </c>
      <c r="K134" s="7">
        <v>75809</v>
      </c>
      <c r="L134" s="7">
        <v>85285</v>
      </c>
      <c r="M134" s="7">
        <v>94761</v>
      </c>
      <c r="N134" s="7">
        <v>104238</v>
      </c>
      <c r="O134" s="7">
        <v>113714</v>
      </c>
      <c r="P134" s="56">
        <v>36.30699233716475</v>
      </c>
      <c r="Q134" s="56">
        <v>40.845306513409966</v>
      </c>
      <c r="R134" s="56">
        <v>45.383620689655174</v>
      </c>
      <c r="S134" s="56">
        <v>49.922174329501914</v>
      </c>
      <c r="T134" s="56">
        <v>54.46072796934866</v>
      </c>
      <c r="U134" s="2" t="s">
        <v>1138</v>
      </c>
    </row>
    <row r="135" spans="1:21" ht="128.1" customHeight="1" x14ac:dyDescent="0.25">
      <c r="A135" s="57" t="s">
        <v>1458</v>
      </c>
      <c r="B135" s="2" t="s">
        <v>1459</v>
      </c>
      <c r="C135" s="2" t="s">
        <v>1210</v>
      </c>
      <c r="D135" s="2" t="s">
        <v>1357</v>
      </c>
      <c r="E135" s="2" t="s">
        <v>1212</v>
      </c>
      <c r="F135" s="2" t="s">
        <v>1358</v>
      </c>
      <c r="G135" s="2" t="s">
        <v>1382</v>
      </c>
      <c r="H135" s="2" t="s">
        <v>1136</v>
      </c>
      <c r="I135" s="2" t="s">
        <v>1137</v>
      </c>
      <c r="J135" s="2">
        <v>16</v>
      </c>
      <c r="K135" s="7">
        <v>42367</v>
      </c>
      <c r="L135" s="7">
        <v>47133</v>
      </c>
      <c r="M135" s="7">
        <v>51899</v>
      </c>
      <c r="N135" s="7">
        <v>56666</v>
      </c>
      <c r="O135" s="7">
        <v>61432</v>
      </c>
      <c r="P135" s="56">
        <v>20.290708812260537</v>
      </c>
      <c r="Q135" s="56">
        <v>22.573275862068968</v>
      </c>
      <c r="R135" s="56">
        <v>24.855842911877396</v>
      </c>
      <c r="S135" s="56">
        <v>27.138649425287355</v>
      </c>
      <c r="T135" s="56">
        <v>29.421455938697317</v>
      </c>
      <c r="U135" s="2" t="s">
        <v>1138</v>
      </c>
    </row>
    <row r="136" spans="1:21" ht="128.1" customHeight="1" x14ac:dyDescent="0.25">
      <c r="A136" s="57" t="s">
        <v>750</v>
      </c>
      <c r="B136" s="2" t="s">
        <v>1460</v>
      </c>
      <c r="C136" s="2" t="s">
        <v>1187</v>
      </c>
      <c r="D136" s="2" t="s">
        <v>1399</v>
      </c>
      <c r="E136" s="2" t="s">
        <v>1189</v>
      </c>
      <c r="F136" s="2" t="s">
        <v>1400</v>
      </c>
      <c r="G136" s="2" t="s">
        <v>1376</v>
      </c>
      <c r="H136" s="2" t="s">
        <v>1136</v>
      </c>
      <c r="I136" s="2" t="s">
        <v>1137</v>
      </c>
      <c r="J136" s="2">
        <v>20</v>
      </c>
      <c r="K136" s="7">
        <v>75809</v>
      </c>
      <c r="L136" s="7">
        <v>85285</v>
      </c>
      <c r="M136" s="7">
        <v>94761</v>
      </c>
      <c r="N136" s="7">
        <v>104238</v>
      </c>
      <c r="O136" s="7">
        <v>113714</v>
      </c>
      <c r="P136" s="56">
        <v>36.30699233716475</v>
      </c>
      <c r="Q136" s="56">
        <v>40.845306513409966</v>
      </c>
      <c r="R136" s="56">
        <v>45.383620689655174</v>
      </c>
      <c r="S136" s="56">
        <v>49.922174329501914</v>
      </c>
      <c r="T136" s="56">
        <v>54.46072796934866</v>
      </c>
      <c r="U136" s="2" t="s">
        <v>1138</v>
      </c>
    </row>
    <row r="137" spans="1:21" ht="128.1" customHeight="1" x14ac:dyDescent="0.25">
      <c r="A137" s="57" t="s">
        <v>1461</v>
      </c>
      <c r="B137" s="2" t="s">
        <v>1462</v>
      </c>
      <c r="C137" s="2" t="s">
        <v>1290</v>
      </c>
      <c r="D137" s="2" t="s">
        <v>1463</v>
      </c>
      <c r="E137" s="2" t="s">
        <v>1292</v>
      </c>
      <c r="F137" s="2" t="s">
        <v>1464</v>
      </c>
      <c r="G137" s="2" t="s">
        <v>1376</v>
      </c>
      <c r="H137" s="2" t="s">
        <v>1136</v>
      </c>
      <c r="I137" s="2" t="s">
        <v>1137</v>
      </c>
      <c r="J137" s="2">
        <v>22</v>
      </c>
      <c r="K137" s="7">
        <v>104664</v>
      </c>
      <c r="L137" s="7">
        <v>117747</v>
      </c>
      <c r="M137" s="7">
        <v>130830</v>
      </c>
      <c r="N137" s="7">
        <v>143913</v>
      </c>
      <c r="O137" s="7">
        <v>156996</v>
      </c>
      <c r="P137" s="56">
        <v>50.126436781609193</v>
      </c>
      <c r="Q137" s="56">
        <v>56.392241379310349</v>
      </c>
      <c r="R137" s="56">
        <v>62.658045977011497</v>
      </c>
      <c r="S137" s="56">
        <v>68.923850574712645</v>
      </c>
      <c r="T137" s="56">
        <v>75.189655172413794</v>
      </c>
      <c r="U137" s="2" t="s">
        <v>1138</v>
      </c>
    </row>
    <row r="138" spans="1:21" ht="128.1" customHeight="1" x14ac:dyDescent="0.25">
      <c r="A138" s="57" t="s">
        <v>1465</v>
      </c>
      <c r="B138" s="2" t="s">
        <v>1466</v>
      </c>
      <c r="C138" s="2" t="s">
        <v>1299</v>
      </c>
      <c r="D138" s="2" t="s">
        <v>1467</v>
      </c>
      <c r="E138" s="2" t="s">
        <v>1301</v>
      </c>
      <c r="F138" s="2" t="s">
        <v>1468</v>
      </c>
      <c r="G138" s="2" t="s">
        <v>1397</v>
      </c>
      <c r="H138" s="2" t="s">
        <v>1136</v>
      </c>
      <c r="I138" s="2" t="s">
        <v>1137</v>
      </c>
      <c r="J138" s="2">
        <v>22</v>
      </c>
      <c r="K138" s="7">
        <v>104664</v>
      </c>
      <c r="L138" s="7">
        <v>117747</v>
      </c>
      <c r="M138" s="7">
        <v>130830</v>
      </c>
      <c r="N138" s="7">
        <v>143913</v>
      </c>
      <c r="O138" s="7">
        <v>156996</v>
      </c>
      <c r="P138" s="56">
        <v>50.126436781609193</v>
      </c>
      <c r="Q138" s="56">
        <v>56.392241379310349</v>
      </c>
      <c r="R138" s="56">
        <v>62.658045977011497</v>
      </c>
      <c r="S138" s="56">
        <v>68.923850574712645</v>
      </c>
      <c r="T138" s="56">
        <v>75.189655172413794</v>
      </c>
      <c r="U138" s="2" t="s">
        <v>1138</v>
      </c>
    </row>
    <row r="139" spans="1:21" ht="128.1" customHeight="1" x14ac:dyDescent="0.25">
      <c r="A139" s="57" t="s">
        <v>1469</v>
      </c>
      <c r="B139" s="2" t="s">
        <v>1470</v>
      </c>
      <c r="C139" s="2" t="s">
        <v>1145</v>
      </c>
      <c r="D139" s="2" t="s">
        <v>1146</v>
      </c>
      <c r="E139" s="2" t="s">
        <v>1147</v>
      </c>
      <c r="F139" s="2" t="s">
        <v>1148</v>
      </c>
      <c r="G139" s="2" t="s">
        <v>1471</v>
      </c>
      <c r="H139" s="2" t="s">
        <v>1136</v>
      </c>
      <c r="I139" s="2" t="s">
        <v>1137</v>
      </c>
      <c r="J139" s="2">
        <v>21</v>
      </c>
      <c r="K139" s="7">
        <v>89076</v>
      </c>
      <c r="L139" s="7">
        <v>100211</v>
      </c>
      <c r="M139" s="7">
        <v>111345</v>
      </c>
      <c r="N139" s="7">
        <v>122480</v>
      </c>
      <c r="O139" s="7">
        <v>133614</v>
      </c>
      <c r="P139" s="56">
        <v>42.660919540229884</v>
      </c>
      <c r="Q139" s="56">
        <v>47.993534482758619</v>
      </c>
      <c r="R139" s="56">
        <v>53.326149425287355</v>
      </c>
      <c r="S139" s="56">
        <v>58.65876436781609</v>
      </c>
      <c r="T139" s="56">
        <v>63.991379310344826</v>
      </c>
      <c r="U139" s="2" t="s">
        <v>1138</v>
      </c>
    </row>
    <row r="140" spans="1:21" ht="128.1" customHeight="1" x14ac:dyDescent="0.25">
      <c r="A140" s="57" t="s">
        <v>523</v>
      </c>
      <c r="B140" s="2" t="s">
        <v>1472</v>
      </c>
      <c r="C140" s="2" t="s">
        <v>1473</v>
      </c>
      <c r="D140" s="2" t="s">
        <v>1474</v>
      </c>
      <c r="E140" s="2" t="s">
        <v>1475</v>
      </c>
      <c r="F140" s="2" t="s">
        <v>1476</v>
      </c>
      <c r="G140" s="2" t="s">
        <v>1376</v>
      </c>
      <c r="H140" s="2" t="s">
        <v>1136</v>
      </c>
      <c r="I140" s="2" t="s">
        <v>1137</v>
      </c>
      <c r="J140" s="2">
        <v>20</v>
      </c>
      <c r="K140" s="7">
        <v>75809</v>
      </c>
      <c r="L140" s="7">
        <v>85285</v>
      </c>
      <c r="M140" s="7">
        <v>94761</v>
      </c>
      <c r="N140" s="7">
        <v>104238</v>
      </c>
      <c r="O140" s="7">
        <v>113714</v>
      </c>
      <c r="P140" s="56">
        <v>36.30699233716475</v>
      </c>
      <c r="Q140" s="56">
        <v>40.845306513409966</v>
      </c>
      <c r="R140" s="56">
        <v>45.383620689655174</v>
      </c>
      <c r="S140" s="56">
        <v>49.922174329501914</v>
      </c>
      <c r="T140" s="56">
        <v>54.46072796934866</v>
      </c>
      <c r="U140" s="2" t="s">
        <v>1138</v>
      </c>
    </row>
    <row r="141" spans="1:21" ht="128.1" customHeight="1" x14ac:dyDescent="0.25">
      <c r="A141" s="57" t="s">
        <v>1477</v>
      </c>
      <c r="B141" s="2" t="s">
        <v>1478</v>
      </c>
      <c r="C141" s="2" t="s">
        <v>1290</v>
      </c>
      <c r="D141" s="2" t="s">
        <v>1479</v>
      </c>
      <c r="E141" s="2" t="s">
        <v>1292</v>
      </c>
      <c r="F141" s="2" t="s">
        <v>1480</v>
      </c>
      <c r="G141" s="2" t="s">
        <v>1376</v>
      </c>
      <c r="H141" s="2" t="s">
        <v>1136</v>
      </c>
      <c r="I141" s="2" t="s">
        <v>1137</v>
      </c>
      <c r="J141" s="2">
        <v>20</v>
      </c>
      <c r="K141" s="7">
        <v>75809</v>
      </c>
      <c r="L141" s="7">
        <v>85285</v>
      </c>
      <c r="M141" s="7">
        <v>94761</v>
      </c>
      <c r="N141" s="7">
        <v>104238</v>
      </c>
      <c r="O141" s="7">
        <v>113714</v>
      </c>
      <c r="P141" s="56">
        <v>36.30699233716475</v>
      </c>
      <c r="Q141" s="56">
        <v>40.845306513409966</v>
      </c>
      <c r="R141" s="56">
        <v>45.383620689655174</v>
      </c>
      <c r="S141" s="56">
        <v>49.922174329501914</v>
      </c>
      <c r="T141" s="56">
        <v>54.46072796934866</v>
      </c>
      <c r="U141" s="2" t="s">
        <v>1138</v>
      </c>
    </row>
    <row r="142" spans="1:21" ht="128.1" customHeight="1" x14ac:dyDescent="0.25">
      <c r="A142" s="57" t="s">
        <v>244</v>
      </c>
      <c r="B142" s="2" t="s">
        <v>1481</v>
      </c>
      <c r="C142" s="2" t="s">
        <v>1210</v>
      </c>
      <c r="D142" s="2" t="s">
        <v>1441</v>
      </c>
      <c r="E142" s="2" t="s">
        <v>1212</v>
      </c>
      <c r="F142" s="2" t="s">
        <v>1442</v>
      </c>
      <c r="G142" s="2" t="s">
        <v>1382</v>
      </c>
      <c r="H142" s="2" t="s">
        <v>1136</v>
      </c>
      <c r="I142" s="2" t="s">
        <v>1137</v>
      </c>
      <c r="J142" s="2">
        <v>18</v>
      </c>
      <c r="K142" s="7">
        <v>56030</v>
      </c>
      <c r="L142" s="7">
        <v>62334</v>
      </c>
      <c r="M142" s="7">
        <v>68637</v>
      </c>
      <c r="N142" s="7">
        <v>74940</v>
      </c>
      <c r="O142" s="7">
        <v>81243</v>
      </c>
      <c r="P142" s="56">
        <v>26.834291187739463</v>
      </c>
      <c r="Q142" s="56">
        <v>29.853208812260533</v>
      </c>
      <c r="R142" s="56">
        <v>32.872126436781606</v>
      </c>
      <c r="S142" s="56">
        <v>35.890804597701148</v>
      </c>
      <c r="T142" s="56">
        <v>38.90948275862069</v>
      </c>
      <c r="U142" s="2" t="s">
        <v>1138</v>
      </c>
    </row>
    <row r="143" spans="1:21" ht="128.1" customHeight="1" x14ac:dyDescent="0.25">
      <c r="A143" s="57" t="s">
        <v>396</v>
      </c>
      <c r="B143" s="2" t="s">
        <v>1482</v>
      </c>
      <c r="C143" s="2" t="s">
        <v>1483</v>
      </c>
      <c r="D143" s="2" t="s">
        <v>1484</v>
      </c>
      <c r="E143" s="2" t="s">
        <v>1485</v>
      </c>
      <c r="F143" s="2" t="s">
        <v>1486</v>
      </c>
      <c r="G143" s="2" t="s">
        <v>1376</v>
      </c>
      <c r="H143" s="2" t="s">
        <v>1136</v>
      </c>
      <c r="I143" s="2" t="s">
        <v>1137</v>
      </c>
      <c r="J143" s="2">
        <v>21</v>
      </c>
      <c r="K143" s="7">
        <v>89076</v>
      </c>
      <c r="L143" s="7">
        <v>100211</v>
      </c>
      <c r="M143" s="7">
        <v>111345</v>
      </c>
      <c r="N143" s="7">
        <v>122480</v>
      </c>
      <c r="O143" s="7">
        <v>133614</v>
      </c>
      <c r="P143" s="56">
        <v>42.660919540229884</v>
      </c>
      <c r="Q143" s="56">
        <v>47.993534482758619</v>
      </c>
      <c r="R143" s="56">
        <v>53.326149425287355</v>
      </c>
      <c r="S143" s="56">
        <v>58.65876436781609</v>
      </c>
      <c r="T143" s="56">
        <v>63.991379310344826</v>
      </c>
      <c r="U143" s="2" t="s">
        <v>1138</v>
      </c>
    </row>
    <row r="144" spans="1:21" ht="128.1" customHeight="1" x14ac:dyDescent="0.25">
      <c r="A144" s="57" t="s">
        <v>752</v>
      </c>
      <c r="B144" s="2" t="s">
        <v>1487</v>
      </c>
      <c r="C144" s="2" t="s">
        <v>1210</v>
      </c>
      <c r="D144" s="2" t="s">
        <v>1357</v>
      </c>
      <c r="E144" s="2" t="s">
        <v>1212</v>
      </c>
      <c r="F144" s="2" t="s">
        <v>1358</v>
      </c>
      <c r="G144" s="2" t="s">
        <v>1382</v>
      </c>
      <c r="H144" s="2" t="s">
        <v>1136</v>
      </c>
      <c r="I144" s="2" t="s">
        <v>1137</v>
      </c>
      <c r="J144" s="2">
        <v>16</v>
      </c>
      <c r="K144" s="7">
        <v>42367</v>
      </c>
      <c r="L144" s="7">
        <v>47133</v>
      </c>
      <c r="M144" s="7">
        <v>51899</v>
      </c>
      <c r="N144" s="7">
        <v>56666</v>
      </c>
      <c r="O144" s="7">
        <v>61432</v>
      </c>
      <c r="P144" s="56">
        <v>20.290708812260537</v>
      </c>
      <c r="Q144" s="56">
        <v>22.573275862068968</v>
      </c>
      <c r="R144" s="56">
        <v>24.855842911877396</v>
      </c>
      <c r="S144" s="56">
        <v>27.138649425287355</v>
      </c>
      <c r="T144" s="56">
        <v>29.421455938697317</v>
      </c>
      <c r="U144" s="2" t="s">
        <v>1138</v>
      </c>
    </row>
    <row r="145" spans="1:21" ht="128.1" customHeight="1" x14ac:dyDescent="0.25">
      <c r="A145" s="57" t="s">
        <v>315</v>
      </c>
      <c r="B145" s="2" t="s">
        <v>316</v>
      </c>
      <c r="C145" s="2" t="s">
        <v>1210</v>
      </c>
      <c r="D145" s="2" t="s">
        <v>1432</v>
      </c>
      <c r="E145" s="2" t="s">
        <v>1212</v>
      </c>
      <c r="F145" s="2" t="s">
        <v>1212</v>
      </c>
      <c r="G145" s="2" t="s">
        <v>1382</v>
      </c>
      <c r="H145" s="2" t="s">
        <v>1136</v>
      </c>
      <c r="I145" s="2" t="s">
        <v>1137</v>
      </c>
      <c r="J145" s="2">
        <v>17</v>
      </c>
      <c r="K145" s="7">
        <v>48722</v>
      </c>
      <c r="L145" s="7">
        <v>54203</v>
      </c>
      <c r="M145" s="7">
        <v>59684</v>
      </c>
      <c r="N145" s="7">
        <v>65165</v>
      </c>
      <c r="O145" s="7">
        <v>70646</v>
      </c>
      <c r="P145" s="56">
        <v>23.334291187739463</v>
      </c>
      <c r="Q145" s="56">
        <v>25.959291187739463</v>
      </c>
      <c r="R145" s="56">
        <v>28.584291187739463</v>
      </c>
      <c r="S145" s="56">
        <v>31.209291187739467</v>
      </c>
      <c r="T145" s="56">
        <v>33.834291187739467</v>
      </c>
      <c r="U145" s="2" t="s">
        <v>1138</v>
      </c>
    </row>
    <row r="146" spans="1:21" ht="128.1" customHeight="1" x14ac:dyDescent="0.25">
      <c r="A146" s="57" t="s">
        <v>1488</v>
      </c>
      <c r="B146" s="2" t="s">
        <v>1489</v>
      </c>
      <c r="C146" s="2" t="s">
        <v>1152</v>
      </c>
      <c r="D146" s="2" t="s">
        <v>1167</v>
      </c>
      <c r="E146" s="2" t="s">
        <v>1154</v>
      </c>
      <c r="F146" s="2" t="s">
        <v>1168</v>
      </c>
      <c r="G146" s="2" t="s">
        <v>1373</v>
      </c>
      <c r="H146" s="2" t="s">
        <v>1136</v>
      </c>
      <c r="I146" s="2" t="s">
        <v>1137</v>
      </c>
      <c r="J146" s="2">
        <v>17</v>
      </c>
      <c r="K146" s="7">
        <v>48722</v>
      </c>
      <c r="L146" s="7">
        <v>54203</v>
      </c>
      <c r="M146" s="7">
        <v>59684</v>
      </c>
      <c r="N146" s="7">
        <v>65165</v>
      </c>
      <c r="O146" s="7">
        <v>70646</v>
      </c>
      <c r="P146" s="56">
        <v>23.334291187739463</v>
      </c>
      <c r="Q146" s="56">
        <v>25.959291187739463</v>
      </c>
      <c r="R146" s="56">
        <v>28.584291187739463</v>
      </c>
      <c r="S146" s="56">
        <v>31.209291187739467</v>
      </c>
      <c r="T146" s="56">
        <v>33.834291187739467</v>
      </c>
      <c r="U146" s="2" t="s">
        <v>1138</v>
      </c>
    </row>
    <row r="147" spans="1:21" ht="128.1" customHeight="1" x14ac:dyDescent="0.25">
      <c r="A147" s="57" t="s">
        <v>235</v>
      </c>
      <c r="B147" s="2" t="s">
        <v>236</v>
      </c>
      <c r="C147" s="2" t="s">
        <v>1210</v>
      </c>
      <c r="D147" s="2" t="s">
        <v>1490</v>
      </c>
      <c r="E147" s="2" t="s">
        <v>1212</v>
      </c>
      <c r="F147" s="2" t="s">
        <v>1491</v>
      </c>
      <c r="G147" s="2" t="s">
        <v>1382</v>
      </c>
      <c r="H147" s="2" t="s">
        <v>1136</v>
      </c>
      <c r="I147" s="2" t="s">
        <v>1137</v>
      </c>
      <c r="J147" s="2">
        <v>17</v>
      </c>
      <c r="K147" s="7">
        <v>48722</v>
      </c>
      <c r="L147" s="7">
        <v>54203</v>
      </c>
      <c r="M147" s="7">
        <v>59684</v>
      </c>
      <c r="N147" s="7">
        <v>65165</v>
      </c>
      <c r="O147" s="7">
        <v>70646</v>
      </c>
      <c r="P147" s="56">
        <v>23.334291187739463</v>
      </c>
      <c r="Q147" s="56">
        <v>25.959291187739463</v>
      </c>
      <c r="R147" s="56">
        <v>28.584291187739463</v>
      </c>
      <c r="S147" s="56">
        <v>31.209291187739467</v>
      </c>
      <c r="T147" s="56">
        <v>33.834291187739467</v>
      </c>
      <c r="U147" s="2" t="s">
        <v>1138</v>
      </c>
    </row>
    <row r="148" spans="1:21" ht="128.1" customHeight="1" x14ac:dyDescent="0.25">
      <c r="A148" s="57" t="s">
        <v>110</v>
      </c>
      <c r="B148" s="2" t="s">
        <v>295</v>
      </c>
      <c r="C148" s="2" t="s">
        <v>1145</v>
      </c>
      <c r="D148" s="2" t="s">
        <v>1146</v>
      </c>
      <c r="E148" s="2" t="s">
        <v>1147</v>
      </c>
      <c r="F148" s="2" t="s">
        <v>1148</v>
      </c>
      <c r="G148" s="2" t="s">
        <v>1492</v>
      </c>
      <c r="H148" s="2" t="s">
        <v>1136</v>
      </c>
      <c r="I148" s="2" t="s">
        <v>1137</v>
      </c>
      <c r="J148" s="2">
        <v>20</v>
      </c>
      <c r="K148" s="7">
        <v>75809</v>
      </c>
      <c r="L148" s="7">
        <v>85285</v>
      </c>
      <c r="M148" s="7">
        <v>94761</v>
      </c>
      <c r="N148" s="7">
        <v>104238</v>
      </c>
      <c r="O148" s="7">
        <v>113714</v>
      </c>
      <c r="P148" s="56">
        <v>36.30699233716475</v>
      </c>
      <c r="Q148" s="56">
        <v>40.845306513409966</v>
      </c>
      <c r="R148" s="56">
        <v>45.383620689655174</v>
      </c>
      <c r="S148" s="56">
        <v>49.922174329501914</v>
      </c>
      <c r="T148" s="56">
        <v>54.46072796934866</v>
      </c>
      <c r="U148" s="2" t="s">
        <v>1138</v>
      </c>
    </row>
    <row r="149" spans="1:21" ht="128.1" customHeight="1" x14ac:dyDescent="0.25">
      <c r="A149" s="57" t="s">
        <v>303</v>
      </c>
      <c r="B149" s="2" t="s">
        <v>304</v>
      </c>
      <c r="C149" s="2" t="s">
        <v>1210</v>
      </c>
      <c r="D149" s="2" t="s">
        <v>1357</v>
      </c>
      <c r="E149" s="2" t="s">
        <v>1212</v>
      </c>
      <c r="F149" s="2" t="s">
        <v>1358</v>
      </c>
      <c r="G149" s="2" t="s">
        <v>1382</v>
      </c>
      <c r="H149" s="2" t="s">
        <v>1136</v>
      </c>
      <c r="I149" s="2" t="s">
        <v>1137</v>
      </c>
      <c r="J149" s="2">
        <v>17</v>
      </c>
      <c r="K149" s="7">
        <v>48722</v>
      </c>
      <c r="L149" s="7">
        <v>54203</v>
      </c>
      <c r="M149" s="7">
        <v>59684</v>
      </c>
      <c r="N149" s="7">
        <v>65165</v>
      </c>
      <c r="O149" s="7">
        <v>70646</v>
      </c>
      <c r="P149" s="56">
        <v>23.334291187739463</v>
      </c>
      <c r="Q149" s="56">
        <v>25.959291187739463</v>
      </c>
      <c r="R149" s="56">
        <v>28.584291187739463</v>
      </c>
      <c r="S149" s="56">
        <v>31.209291187739467</v>
      </c>
      <c r="T149" s="56">
        <v>33.834291187739467</v>
      </c>
      <c r="U149" s="2" t="s">
        <v>1138</v>
      </c>
    </row>
    <row r="150" spans="1:21" ht="128.1" customHeight="1" x14ac:dyDescent="0.25">
      <c r="A150" s="57" t="s">
        <v>130</v>
      </c>
      <c r="B150" s="2" t="s">
        <v>131</v>
      </c>
      <c r="C150" s="2" t="s">
        <v>1152</v>
      </c>
      <c r="D150" s="2" t="s">
        <v>1493</v>
      </c>
      <c r="E150" s="2" t="s">
        <v>1154</v>
      </c>
      <c r="F150" s="2" t="s">
        <v>1494</v>
      </c>
      <c r="G150" s="2" t="s">
        <v>1373</v>
      </c>
      <c r="H150" s="2" t="s">
        <v>1136</v>
      </c>
      <c r="I150" s="2" t="s">
        <v>1137</v>
      </c>
      <c r="J150" s="2">
        <v>17</v>
      </c>
      <c r="K150" s="7">
        <v>48722</v>
      </c>
      <c r="L150" s="7">
        <v>54203</v>
      </c>
      <c r="M150" s="7">
        <v>59684</v>
      </c>
      <c r="N150" s="7">
        <v>65165</v>
      </c>
      <c r="O150" s="7">
        <v>70646</v>
      </c>
      <c r="P150" s="56">
        <v>23.334291187739463</v>
      </c>
      <c r="Q150" s="56">
        <v>25.959291187739463</v>
      </c>
      <c r="R150" s="56">
        <v>28.584291187739463</v>
      </c>
      <c r="S150" s="56">
        <v>31.209291187739467</v>
      </c>
      <c r="T150" s="56">
        <v>33.834291187739467</v>
      </c>
      <c r="U150" s="2" t="s">
        <v>1138</v>
      </c>
    </row>
    <row r="151" spans="1:21" ht="128.1" customHeight="1" x14ac:dyDescent="0.25">
      <c r="A151" s="57" t="s">
        <v>1034</v>
      </c>
      <c r="B151" s="2" t="s">
        <v>1495</v>
      </c>
      <c r="C151" s="2" t="s">
        <v>1152</v>
      </c>
      <c r="D151" s="2" t="s">
        <v>1493</v>
      </c>
      <c r="E151" s="2" t="s">
        <v>1154</v>
      </c>
      <c r="F151" s="2" t="s">
        <v>1494</v>
      </c>
      <c r="G151" s="2" t="s">
        <v>1496</v>
      </c>
      <c r="H151" s="2" t="s">
        <v>1136</v>
      </c>
      <c r="I151" s="2" t="s">
        <v>1137</v>
      </c>
      <c r="J151" s="2">
        <v>17</v>
      </c>
      <c r="K151" s="7">
        <v>48722</v>
      </c>
      <c r="L151" s="7">
        <v>54203</v>
      </c>
      <c r="M151" s="7">
        <v>59684</v>
      </c>
      <c r="N151" s="7">
        <v>65165</v>
      </c>
      <c r="O151" s="7">
        <v>70646</v>
      </c>
      <c r="P151" s="56">
        <v>23.334291187739463</v>
      </c>
      <c r="Q151" s="56">
        <v>25.959291187739463</v>
      </c>
      <c r="R151" s="56">
        <v>28.584291187739463</v>
      </c>
      <c r="S151" s="56">
        <v>31.209291187739467</v>
      </c>
      <c r="T151" s="56">
        <v>33.834291187739467</v>
      </c>
      <c r="U151" s="2" t="s">
        <v>1138</v>
      </c>
    </row>
    <row r="152" spans="1:21" ht="128.1" customHeight="1" x14ac:dyDescent="0.25">
      <c r="A152" s="57" t="s">
        <v>1497</v>
      </c>
      <c r="B152" s="2" t="s">
        <v>1498</v>
      </c>
      <c r="C152" s="2" t="s">
        <v>1210</v>
      </c>
      <c r="D152" s="2" t="s">
        <v>1432</v>
      </c>
      <c r="E152" s="2" t="s">
        <v>1212</v>
      </c>
      <c r="F152" s="2" t="s">
        <v>1433</v>
      </c>
      <c r="G152" s="2" t="s">
        <v>1382</v>
      </c>
      <c r="H152" s="2" t="s">
        <v>1136</v>
      </c>
      <c r="I152" s="2" t="s">
        <v>1137</v>
      </c>
      <c r="J152" s="2">
        <v>16</v>
      </c>
      <c r="K152" s="7">
        <v>42367</v>
      </c>
      <c r="L152" s="7">
        <v>47133</v>
      </c>
      <c r="M152" s="7">
        <v>51899</v>
      </c>
      <c r="N152" s="7">
        <v>56666</v>
      </c>
      <c r="O152" s="7">
        <v>61432</v>
      </c>
      <c r="P152" s="56">
        <v>20.290708812260537</v>
      </c>
      <c r="Q152" s="56">
        <v>22.573275862068968</v>
      </c>
      <c r="R152" s="56">
        <v>24.855842911877396</v>
      </c>
      <c r="S152" s="56">
        <v>27.138649425287355</v>
      </c>
      <c r="T152" s="56">
        <v>29.421455938697317</v>
      </c>
      <c r="U152" s="2" t="s">
        <v>1138</v>
      </c>
    </row>
    <row r="153" spans="1:21" ht="128.1" customHeight="1" x14ac:dyDescent="0.25">
      <c r="A153" s="57" t="s">
        <v>753</v>
      </c>
      <c r="B153" s="2" t="s">
        <v>1499</v>
      </c>
      <c r="C153" s="2" t="s">
        <v>1210</v>
      </c>
      <c r="D153" s="2" t="s">
        <v>1357</v>
      </c>
      <c r="E153" s="2" t="s">
        <v>1212</v>
      </c>
      <c r="F153" s="2" t="s">
        <v>1358</v>
      </c>
      <c r="G153" s="2" t="s">
        <v>1376</v>
      </c>
      <c r="H153" s="2" t="s">
        <v>1136</v>
      </c>
      <c r="I153" s="2" t="s">
        <v>1137</v>
      </c>
      <c r="J153" s="2">
        <v>17</v>
      </c>
      <c r="K153" s="7">
        <v>48722</v>
      </c>
      <c r="L153" s="7">
        <v>54203</v>
      </c>
      <c r="M153" s="7">
        <v>59684</v>
      </c>
      <c r="N153" s="7">
        <v>65165</v>
      </c>
      <c r="O153" s="7">
        <v>70646</v>
      </c>
      <c r="P153" s="56">
        <v>23.334291187739463</v>
      </c>
      <c r="Q153" s="56">
        <v>25.959291187739463</v>
      </c>
      <c r="R153" s="56">
        <v>28.584291187739463</v>
      </c>
      <c r="S153" s="56">
        <v>31.209291187739467</v>
      </c>
      <c r="T153" s="56">
        <v>33.834291187739467</v>
      </c>
      <c r="U153" s="2" t="s">
        <v>1138</v>
      </c>
    </row>
    <row r="154" spans="1:21" ht="128.1" customHeight="1" x14ac:dyDescent="0.25">
      <c r="A154" s="57" t="s">
        <v>754</v>
      </c>
      <c r="B154" s="2" t="s">
        <v>1500</v>
      </c>
      <c r="C154" s="2" t="s">
        <v>1145</v>
      </c>
      <c r="D154" s="2" t="s">
        <v>1146</v>
      </c>
      <c r="E154" s="2" t="s">
        <v>1147</v>
      </c>
      <c r="F154" s="2" t="s">
        <v>1148</v>
      </c>
      <c r="G154" s="2" t="s">
        <v>1501</v>
      </c>
      <c r="H154" s="2" t="s">
        <v>1136</v>
      </c>
      <c r="I154" s="2" t="s">
        <v>1137</v>
      </c>
      <c r="J154" s="2">
        <v>20</v>
      </c>
      <c r="K154" s="7">
        <v>75809</v>
      </c>
      <c r="L154" s="7">
        <v>85285</v>
      </c>
      <c r="M154" s="7">
        <v>94761</v>
      </c>
      <c r="N154" s="7">
        <v>104238</v>
      </c>
      <c r="O154" s="7">
        <v>113714</v>
      </c>
      <c r="P154" s="56">
        <v>36.30699233716475</v>
      </c>
      <c r="Q154" s="56">
        <v>40.845306513409966</v>
      </c>
      <c r="R154" s="56">
        <v>45.383620689655174</v>
      </c>
      <c r="S154" s="56">
        <v>49.922174329501914</v>
      </c>
      <c r="T154" s="56">
        <v>54.46072796934866</v>
      </c>
      <c r="U154" s="2" t="s">
        <v>1138</v>
      </c>
    </row>
    <row r="155" spans="1:21" ht="128.1" customHeight="1" x14ac:dyDescent="0.25">
      <c r="A155" s="57" t="s">
        <v>1502</v>
      </c>
      <c r="B155" s="2" t="s">
        <v>1503</v>
      </c>
      <c r="C155" s="2" t="s">
        <v>1187</v>
      </c>
      <c r="D155" s="2" t="s">
        <v>1504</v>
      </c>
      <c r="E155" s="2" t="s">
        <v>1189</v>
      </c>
      <c r="F155" s="2" t="s">
        <v>1505</v>
      </c>
      <c r="G155" s="2" t="s">
        <v>1506</v>
      </c>
      <c r="H155" s="2" t="s">
        <v>1136</v>
      </c>
      <c r="I155" s="2" t="s">
        <v>1137</v>
      </c>
      <c r="J155" s="2">
        <v>20</v>
      </c>
      <c r="K155" s="7">
        <v>75809</v>
      </c>
      <c r="L155" s="7">
        <v>85285</v>
      </c>
      <c r="M155" s="7">
        <v>94761</v>
      </c>
      <c r="N155" s="7">
        <v>104238</v>
      </c>
      <c r="O155" s="7">
        <v>113714</v>
      </c>
      <c r="P155" s="56">
        <v>36.30699233716475</v>
      </c>
      <c r="Q155" s="56">
        <v>40.845306513409966</v>
      </c>
      <c r="R155" s="56">
        <v>45.383620689655174</v>
      </c>
      <c r="S155" s="56">
        <v>49.922174329501914</v>
      </c>
      <c r="T155" s="56">
        <v>54.46072796934866</v>
      </c>
      <c r="U155" s="2" t="s">
        <v>1138</v>
      </c>
    </row>
    <row r="156" spans="1:21" ht="128.1" customHeight="1" x14ac:dyDescent="0.25">
      <c r="A156" s="57" t="s">
        <v>470</v>
      </c>
      <c r="B156" s="2" t="s">
        <v>1507</v>
      </c>
      <c r="C156" s="2" t="s">
        <v>1290</v>
      </c>
      <c r="D156" s="2" t="s">
        <v>1463</v>
      </c>
      <c r="E156" s="2" t="s">
        <v>1292</v>
      </c>
      <c r="F156" s="2" t="s">
        <v>1464</v>
      </c>
      <c r="G156" s="2" t="s">
        <v>1376</v>
      </c>
      <c r="H156" s="2" t="s">
        <v>1136</v>
      </c>
      <c r="I156" s="2" t="s">
        <v>1137</v>
      </c>
      <c r="J156" s="2">
        <v>22</v>
      </c>
      <c r="K156" s="7">
        <v>104664</v>
      </c>
      <c r="L156" s="7">
        <v>117747</v>
      </c>
      <c r="M156" s="7">
        <v>130830</v>
      </c>
      <c r="N156" s="7">
        <v>143913</v>
      </c>
      <c r="O156" s="7">
        <v>156996</v>
      </c>
      <c r="P156" s="56">
        <v>50.126436781609193</v>
      </c>
      <c r="Q156" s="56">
        <v>56.392241379310349</v>
      </c>
      <c r="R156" s="56">
        <v>62.658045977011497</v>
      </c>
      <c r="S156" s="56">
        <v>68.923850574712645</v>
      </c>
      <c r="T156" s="56">
        <v>75.189655172413794</v>
      </c>
      <c r="U156" s="2" t="s">
        <v>1138</v>
      </c>
    </row>
    <row r="157" spans="1:21" ht="128.1" customHeight="1" x14ac:dyDescent="0.25">
      <c r="A157" s="57" t="s">
        <v>1508</v>
      </c>
      <c r="B157" s="2" t="s">
        <v>1509</v>
      </c>
      <c r="C157" s="2" t="s">
        <v>1299</v>
      </c>
      <c r="D157" s="2" t="s">
        <v>1510</v>
      </c>
      <c r="E157" s="2" t="s">
        <v>1301</v>
      </c>
      <c r="F157" s="2" t="s">
        <v>1511</v>
      </c>
      <c r="G157" s="2" t="s">
        <v>1397</v>
      </c>
      <c r="H157" s="2" t="s">
        <v>1136</v>
      </c>
      <c r="I157" s="2" t="s">
        <v>1137</v>
      </c>
      <c r="J157" s="2">
        <v>21</v>
      </c>
      <c r="K157" s="7">
        <v>89076</v>
      </c>
      <c r="L157" s="7">
        <v>100211</v>
      </c>
      <c r="M157" s="7">
        <v>111345</v>
      </c>
      <c r="N157" s="7">
        <v>122480</v>
      </c>
      <c r="O157" s="7">
        <v>133614</v>
      </c>
      <c r="P157" s="56">
        <v>42.660919540229884</v>
      </c>
      <c r="Q157" s="56">
        <v>47.993534482758619</v>
      </c>
      <c r="R157" s="56">
        <v>53.326149425287355</v>
      </c>
      <c r="S157" s="56">
        <v>58.65876436781609</v>
      </c>
      <c r="T157" s="56">
        <v>63.991379310344826</v>
      </c>
      <c r="U157" s="2" t="s">
        <v>1138</v>
      </c>
    </row>
    <row r="158" spans="1:21" ht="128.1" customHeight="1" x14ac:dyDescent="0.25">
      <c r="A158" s="57"/>
      <c r="B158" s="2" t="s">
        <v>1512</v>
      </c>
      <c r="C158" s="2" t="s">
        <v>1187</v>
      </c>
      <c r="D158" s="2" t="s">
        <v>1204</v>
      </c>
      <c r="E158" s="2" t="s">
        <v>1189</v>
      </c>
      <c r="F158" s="2" t="s">
        <v>1205</v>
      </c>
      <c r="G158" s="2" t="s">
        <v>1179</v>
      </c>
      <c r="H158" s="2" t="s">
        <v>1136</v>
      </c>
      <c r="I158" s="2" t="s">
        <v>1137</v>
      </c>
      <c r="J158" s="2">
        <v>20</v>
      </c>
      <c r="K158" s="7">
        <v>75809</v>
      </c>
      <c r="L158" s="7">
        <v>85285</v>
      </c>
      <c r="M158" s="7">
        <v>94761</v>
      </c>
      <c r="N158" s="7">
        <v>104238</v>
      </c>
      <c r="O158" s="7">
        <v>113714</v>
      </c>
      <c r="P158" s="56">
        <v>36.30699233716475</v>
      </c>
      <c r="Q158" s="56">
        <v>40.845306513409966</v>
      </c>
      <c r="R158" s="56">
        <v>45.383620689655174</v>
      </c>
      <c r="S158" s="56">
        <v>49.922174329501914</v>
      </c>
      <c r="T158" s="56">
        <v>54.46072796934866</v>
      </c>
      <c r="U158" s="2" t="s">
        <v>1138</v>
      </c>
    </row>
    <row r="159" spans="1:21" ht="128.1" customHeight="1" x14ac:dyDescent="0.25">
      <c r="A159" s="57" t="s">
        <v>1513</v>
      </c>
      <c r="B159" s="2" t="s">
        <v>1514</v>
      </c>
      <c r="C159" s="2" t="s">
        <v>1187</v>
      </c>
      <c r="D159" s="2" t="s">
        <v>1204</v>
      </c>
      <c r="E159" s="2" t="s">
        <v>1189</v>
      </c>
      <c r="F159" s="2" t="s">
        <v>1205</v>
      </c>
      <c r="G159" s="2" t="s">
        <v>1515</v>
      </c>
      <c r="H159" s="2" t="s">
        <v>1136</v>
      </c>
      <c r="I159" s="2" t="s">
        <v>1137</v>
      </c>
      <c r="J159" s="2">
        <v>22</v>
      </c>
      <c r="K159" s="7">
        <v>104664</v>
      </c>
      <c r="L159" s="7">
        <v>117747</v>
      </c>
      <c r="M159" s="7">
        <v>130830</v>
      </c>
      <c r="N159" s="7">
        <v>143913</v>
      </c>
      <c r="O159" s="7">
        <v>156996</v>
      </c>
      <c r="P159" s="56">
        <v>50.126436781609193</v>
      </c>
      <c r="Q159" s="56">
        <v>56.392241379310349</v>
      </c>
      <c r="R159" s="56">
        <v>62.658045977011497</v>
      </c>
      <c r="S159" s="56">
        <v>68.923850574712645</v>
      </c>
      <c r="T159" s="56">
        <v>75.189655172413794</v>
      </c>
      <c r="U159" s="2" t="s">
        <v>1138</v>
      </c>
    </row>
    <row r="160" spans="1:21" ht="128.1" customHeight="1" x14ac:dyDescent="0.25">
      <c r="A160" s="57" t="s">
        <v>1516</v>
      </c>
      <c r="B160" s="2" t="s">
        <v>1517</v>
      </c>
      <c r="C160" s="2" t="s">
        <v>1299</v>
      </c>
      <c r="D160" s="2" t="s">
        <v>1510</v>
      </c>
      <c r="E160" s="2" t="s">
        <v>1301</v>
      </c>
      <c r="F160" s="2" t="s">
        <v>1511</v>
      </c>
      <c r="G160" s="2" t="s">
        <v>1397</v>
      </c>
      <c r="H160" s="2" t="s">
        <v>1136</v>
      </c>
      <c r="I160" s="2" t="s">
        <v>1137</v>
      </c>
      <c r="J160" s="2">
        <v>22</v>
      </c>
      <c r="K160" s="7">
        <v>104664</v>
      </c>
      <c r="L160" s="7">
        <v>117747</v>
      </c>
      <c r="M160" s="7">
        <v>130830</v>
      </c>
      <c r="N160" s="7">
        <v>143913</v>
      </c>
      <c r="O160" s="7">
        <v>156996</v>
      </c>
      <c r="P160" s="56">
        <v>50.126436781609193</v>
      </c>
      <c r="Q160" s="56">
        <v>56.392241379310349</v>
      </c>
      <c r="R160" s="56">
        <v>62.658045977011497</v>
      </c>
      <c r="S160" s="56">
        <v>68.923850574712645</v>
      </c>
      <c r="T160" s="56">
        <v>75.189655172413794</v>
      </c>
      <c r="U160" s="2" t="s">
        <v>1138</v>
      </c>
    </row>
    <row r="161" spans="1:21" ht="128.1" customHeight="1" x14ac:dyDescent="0.25">
      <c r="A161" s="57" t="s">
        <v>176</v>
      </c>
      <c r="B161" s="2" t="s">
        <v>234</v>
      </c>
      <c r="C161" s="2" t="s">
        <v>1257</v>
      </c>
      <c r="D161" s="2" t="s">
        <v>1258</v>
      </c>
      <c r="E161" s="2" t="s">
        <v>1259</v>
      </c>
      <c r="F161" s="2" t="s">
        <v>1260</v>
      </c>
      <c r="G161" s="2" t="s">
        <v>1382</v>
      </c>
      <c r="H161" s="2" t="s">
        <v>1136</v>
      </c>
      <c r="I161" s="2" t="s">
        <v>1137</v>
      </c>
      <c r="J161" s="2">
        <v>18</v>
      </c>
      <c r="K161" s="7">
        <v>56030</v>
      </c>
      <c r="L161" s="7">
        <v>62334</v>
      </c>
      <c r="M161" s="7">
        <v>68637</v>
      </c>
      <c r="N161" s="7">
        <v>74940</v>
      </c>
      <c r="O161" s="7">
        <v>81243</v>
      </c>
      <c r="P161" s="56">
        <v>26.834291187739463</v>
      </c>
      <c r="Q161" s="56">
        <v>29.853208812260533</v>
      </c>
      <c r="R161" s="56">
        <v>32.872126436781606</v>
      </c>
      <c r="S161" s="56">
        <v>35.890804597701148</v>
      </c>
      <c r="T161" s="56">
        <v>38.90948275862069</v>
      </c>
      <c r="U161" s="2" t="s">
        <v>1138</v>
      </c>
    </row>
    <row r="162" spans="1:21" ht="128.1" customHeight="1" x14ac:dyDescent="0.25">
      <c r="A162" s="57" t="s">
        <v>116</v>
      </c>
      <c r="B162" s="2" t="s">
        <v>337</v>
      </c>
      <c r="C162" s="2" t="s">
        <v>1257</v>
      </c>
      <c r="D162" s="2" t="s">
        <v>313</v>
      </c>
      <c r="E162" s="2" t="s">
        <v>1259</v>
      </c>
      <c r="F162" s="2" t="s">
        <v>1518</v>
      </c>
      <c r="G162" s="2" t="s">
        <v>1382</v>
      </c>
      <c r="H162" s="2" t="s">
        <v>1136</v>
      </c>
      <c r="I162" s="2" t="s">
        <v>1137</v>
      </c>
      <c r="J162" s="2">
        <v>18</v>
      </c>
      <c r="K162" s="7">
        <v>56030</v>
      </c>
      <c r="L162" s="7">
        <v>62334</v>
      </c>
      <c r="M162" s="7">
        <v>68637</v>
      </c>
      <c r="N162" s="7">
        <v>74940</v>
      </c>
      <c r="O162" s="7">
        <v>81243</v>
      </c>
      <c r="P162" s="56">
        <v>26.834291187739463</v>
      </c>
      <c r="Q162" s="56">
        <v>29.853208812260533</v>
      </c>
      <c r="R162" s="56">
        <v>32.872126436781606</v>
      </c>
      <c r="S162" s="56">
        <v>35.890804597701148</v>
      </c>
      <c r="T162" s="56">
        <v>38.90948275862069</v>
      </c>
      <c r="U162" s="2" t="s">
        <v>1138</v>
      </c>
    </row>
    <row r="163" spans="1:21" ht="128.1" customHeight="1" x14ac:dyDescent="0.25">
      <c r="A163" s="57" t="s">
        <v>269</v>
      </c>
      <c r="B163" s="2" t="s">
        <v>1519</v>
      </c>
      <c r="C163" s="2" t="s">
        <v>1210</v>
      </c>
      <c r="D163" s="2" t="s">
        <v>1401</v>
      </c>
      <c r="E163" s="2" t="s">
        <v>1212</v>
      </c>
      <c r="F163" s="2" t="s">
        <v>1402</v>
      </c>
      <c r="G163" s="2" t="s">
        <v>1382</v>
      </c>
      <c r="H163" s="2" t="s">
        <v>1136</v>
      </c>
      <c r="I163" s="2" t="s">
        <v>1137</v>
      </c>
      <c r="J163" s="2">
        <v>18</v>
      </c>
      <c r="K163" s="7">
        <v>56030</v>
      </c>
      <c r="L163" s="7">
        <v>62334</v>
      </c>
      <c r="M163" s="7">
        <v>68637</v>
      </c>
      <c r="N163" s="7">
        <v>74940</v>
      </c>
      <c r="O163" s="7">
        <v>81243</v>
      </c>
      <c r="P163" s="56">
        <v>26.834291187739463</v>
      </c>
      <c r="Q163" s="56">
        <v>29.853208812260533</v>
      </c>
      <c r="R163" s="56">
        <v>32.872126436781606</v>
      </c>
      <c r="S163" s="56">
        <v>35.890804597701148</v>
      </c>
      <c r="T163" s="56">
        <v>38.90948275862069</v>
      </c>
      <c r="U163" s="2" t="s">
        <v>1138</v>
      </c>
    </row>
    <row r="164" spans="1:21" ht="128.1" customHeight="1" x14ac:dyDescent="0.25">
      <c r="A164" s="57" t="s">
        <v>1520</v>
      </c>
      <c r="B164" s="2" t="s">
        <v>1521</v>
      </c>
      <c r="C164" s="2" t="s">
        <v>1522</v>
      </c>
      <c r="D164" s="2" t="s">
        <v>1523</v>
      </c>
      <c r="E164" s="2" t="s">
        <v>1524</v>
      </c>
      <c r="F164" s="2" t="s">
        <v>1525</v>
      </c>
      <c r="G164" s="2" t="s">
        <v>1526</v>
      </c>
      <c r="H164" s="2" t="s">
        <v>1207</v>
      </c>
      <c r="I164" s="2" t="s">
        <v>1137</v>
      </c>
      <c r="J164" s="2">
        <v>23</v>
      </c>
      <c r="K164" s="7">
        <v>122980</v>
      </c>
      <c r="L164" s="7">
        <v>138353</v>
      </c>
      <c r="M164" s="7">
        <v>153725</v>
      </c>
      <c r="N164" s="7">
        <v>169098</v>
      </c>
      <c r="O164" s="7">
        <v>184470</v>
      </c>
      <c r="P164" s="56">
        <v>58.898467432950191</v>
      </c>
      <c r="Q164" s="56">
        <v>66.260775862068968</v>
      </c>
      <c r="R164" s="56">
        <v>73.623084291187737</v>
      </c>
      <c r="S164" s="56">
        <v>80.985392720306521</v>
      </c>
      <c r="T164" s="56">
        <v>88.347701149425291</v>
      </c>
      <c r="U164" s="2" t="s">
        <v>1138</v>
      </c>
    </row>
    <row r="165" spans="1:21" ht="128.1" customHeight="1" x14ac:dyDescent="0.25">
      <c r="A165" s="57" t="s">
        <v>755</v>
      </c>
      <c r="B165" s="2" t="s">
        <v>1527</v>
      </c>
      <c r="C165" s="2" t="s">
        <v>1145</v>
      </c>
      <c r="D165" s="2" t="s">
        <v>1528</v>
      </c>
      <c r="E165" s="2" t="s">
        <v>1147</v>
      </c>
      <c r="F165" s="2" t="s">
        <v>1529</v>
      </c>
      <c r="G165" s="2" t="s">
        <v>1530</v>
      </c>
      <c r="H165" s="2" t="s">
        <v>74</v>
      </c>
      <c r="I165" s="2" t="s">
        <v>1137</v>
      </c>
      <c r="J165" s="2">
        <v>20</v>
      </c>
      <c r="K165" s="7">
        <v>75809</v>
      </c>
      <c r="L165" s="7">
        <v>85285</v>
      </c>
      <c r="M165" s="7">
        <v>94761</v>
      </c>
      <c r="N165" s="7">
        <v>104238</v>
      </c>
      <c r="O165" s="7">
        <v>113714</v>
      </c>
      <c r="P165" s="56">
        <v>36.30699233716475</v>
      </c>
      <c r="Q165" s="56">
        <v>40.845306513409966</v>
      </c>
      <c r="R165" s="56">
        <v>45.383620689655174</v>
      </c>
      <c r="S165" s="56">
        <v>49.922174329501914</v>
      </c>
      <c r="T165" s="56">
        <v>54.46072796934866</v>
      </c>
      <c r="U165" s="2" t="s">
        <v>1138</v>
      </c>
    </row>
    <row r="166" spans="1:21" ht="128.1" customHeight="1" x14ac:dyDescent="0.25">
      <c r="A166" s="57" t="s">
        <v>1531</v>
      </c>
      <c r="B166" s="2" t="s">
        <v>1532</v>
      </c>
      <c r="C166" s="2" t="s">
        <v>1257</v>
      </c>
      <c r="D166" s="2" t="s">
        <v>1533</v>
      </c>
      <c r="E166" s="2" t="s">
        <v>1259</v>
      </c>
      <c r="F166" s="2" t="s">
        <v>1534</v>
      </c>
      <c r="G166" s="2" t="s">
        <v>1535</v>
      </c>
      <c r="H166" s="2" t="s">
        <v>1136</v>
      </c>
      <c r="I166" s="2" t="s">
        <v>1137</v>
      </c>
      <c r="J166" s="2">
        <v>16</v>
      </c>
      <c r="K166" s="7">
        <v>42367</v>
      </c>
      <c r="L166" s="7">
        <v>47133</v>
      </c>
      <c r="M166" s="7">
        <v>51899</v>
      </c>
      <c r="N166" s="7">
        <v>56666</v>
      </c>
      <c r="O166" s="7">
        <v>61432</v>
      </c>
      <c r="P166" s="56">
        <v>20.290708812260537</v>
      </c>
      <c r="Q166" s="56">
        <v>22.573275862068968</v>
      </c>
      <c r="R166" s="56">
        <v>24.855842911877396</v>
      </c>
      <c r="S166" s="56">
        <v>27.138649425287355</v>
      </c>
      <c r="T166" s="56">
        <v>29.421455938697317</v>
      </c>
      <c r="U166" s="2" t="s">
        <v>1138</v>
      </c>
    </row>
    <row r="167" spans="1:21" ht="128.1" customHeight="1" x14ac:dyDescent="0.25">
      <c r="A167" s="57" t="s">
        <v>212</v>
      </c>
      <c r="B167" s="2" t="s">
        <v>213</v>
      </c>
      <c r="C167" s="2" t="s">
        <v>1257</v>
      </c>
      <c r="D167" s="2" t="s">
        <v>1533</v>
      </c>
      <c r="E167" s="2" t="s">
        <v>1259</v>
      </c>
      <c r="F167" s="2" t="s">
        <v>1534</v>
      </c>
      <c r="G167" s="2" t="s">
        <v>1382</v>
      </c>
      <c r="H167" s="2" t="s">
        <v>1136</v>
      </c>
      <c r="I167" s="2" t="s">
        <v>1137</v>
      </c>
      <c r="J167" s="2">
        <v>17</v>
      </c>
      <c r="K167" s="7">
        <v>48722</v>
      </c>
      <c r="L167" s="7">
        <v>54203</v>
      </c>
      <c r="M167" s="7">
        <v>59684</v>
      </c>
      <c r="N167" s="7">
        <v>65165</v>
      </c>
      <c r="O167" s="7">
        <v>70646</v>
      </c>
      <c r="P167" s="56">
        <v>23.334291187739463</v>
      </c>
      <c r="Q167" s="56">
        <v>25.959291187739463</v>
      </c>
      <c r="R167" s="56">
        <v>28.584291187739463</v>
      </c>
      <c r="S167" s="56">
        <v>31.209291187739467</v>
      </c>
      <c r="T167" s="56">
        <v>33.834291187739467</v>
      </c>
      <c r="U167" s="2" t="s">
        <v>1138</v>
      </c>
    </row>
    <row r="168" spans="1:21" ht="128.1" customHeight="1" x14ac:dyDescent="0.25">
      <c r="A168" s="57" t="s">
        <v>757</v>
      </c>
      <c r="B168" s="2" t="s">
        <v>1536</v>
      </c>
      <c r="C168" s="2" t="s">
        <v>1170</v>
      </c>
      <c r="D168" s="2" t="s">
        <v>1171</v>
      </c>
      <c r="E168" s="2" t="s">
        <v>1172</v>
      </c>
      <c r="F168" s="2" t="s">
        <v>1173</v>
      </c>
      <c r="G168" s="2" t="s">
        <v>1537</v>
      </c>
      <c r="H168" s="2" t="s">
        <v>1136</v>
      </c>
      <c r="I168" s="2" t="s">
        <v>1137</v>
      </c>
      <c r="J168" s="2">
        <v>22</v>
      </c>
      <c r="K168" s="7">
        <v>104664</v>
      </c>
      <c r="L168" s="7">
        <v>117747</v>
      </c>
      <c r="M168" s="7">
        <v>130830</v>
      </c>
      <c r="N168" s="7">
        <v>143913</v>
      </c>
      <c r="O168" s="7">
        <v>156996</v>
      </c>
      <c r="P168" s="56">
        <v>50.126436781609193</v>
      </c>
      <c r="Q168" s="56">
        <v>56.392241379310349</v>
      </c>
      <c r="R168" s="56">
        <v>62.658045977011497</v>
      </c>
      <c r="S168" s="56">
        <v>68.923850574712645</v>
      </c>
      <c r="T168" s="56">
        <v>75.189655172413794</v>
      </c>
      <c r="U168" s="2" t="s">
        <v>1138</v>
      </c>
    </row>
    <row r="169" spans="1:21" ht="128.1" customHeight="1" x14ac:dyDescent="0.25">
      <c r="A169" s="57" t="s">
        <v>804</v>
      </c>
      <c r="B169" s="2" t="s">
        <v>1538</v>
      </c>
      <c r="C169" s="2" t="s">
        <v>1217</v>
      </c>
      <c r="D169" s="2" t="s">
        <v>1355</v>
      </c>
      <c r="E169" s="2" t="s">
        <v>1219</v>
      </c>
      <c r="F169" s="2" t="s">
        <v>1356</v>
      </c>
      <c r="G169" s="2" t="s">
        <v>1537</v>
      </c>
      <c r="H169" s="2" t="s">
        <v>1136</v>
      </c>
      <c r="I169" s="2" t="s">
        <v>1137</v>
      </c>
      <c r="J169" s="2">
        <v>25</v>
      </c>
      <c r="K169" s="7">
        <v>161614</v>
      </c>
      <c r="L169" s="7">
        <v>188280</v>
      </c>
      <c r="M169" s="7">
        <v>214946</v>
      </c>
      <c r="N169" s="7">
        <v>241613</v>
      </c>
      <c r="O169" s="7">
        <v>268279</v>
      </c>
      <c r="P169" s="56">
        <v>77.401340996168585</v>
      </c>
      <c r="Q169" s="56">
        <v>90.172413793103459</v>
      </c>
      <c r="R169" s="56">
        <v>102.94348659003832</v>
      </c>
      <c r="S169" s="56">
        <v>115.71479885057471</v>
      </c>
      <c r="T169" s="56">
        <v>128.48611111111111</v>
      </c>
      <c r="U169" s="2" t="s">
        <v>1138</v>
      </c>
    </row>
    <row r="170" spans="1:21" ht="128.1" customHeight="1" x14ac:dyDescent="0.25">
      <c r="A170" s="57" t="s">
        <v>257</v>
      </c>
      <c r="B170" s="2" t="s">
        <v>1539</v>
      </c>
      <c r="C170" s="2" t="s">
        <v>1152</v>
      </c>
      <c r="D170" s="2" t="s">
        <v>1153</v>
      </c>
      <c r="E170" s="2" t="s">
        <v>1154</v>
      </c>
      <c r="F170" s="2" t="s">
        <v>1155</v>
      </c>
      <c r="G170" s="2" t="s">
        <v>1540</v>
      </c>
      <c r="H170" s="2" t="s">
        <v>1136</v>
      </c>
      <c r="I170" s="2" t="s">
        <v>1137</v>
      </c>
      <c r="J170" s="2">
        <v>23</v>
      </c>
      <c r="K170" s="7">
        <v>122980</v>
      </c>
      <c r="L170" s="7">
        <v>138353</v>
      </c>
      <c r="M170" s="7">
        <v>153725</v>
      </c>
      <c r="N170" s="7">
        <v>169098</v>
      </c>
      <c r="O170" s="7">
        <v>184470</v>
      </c>
      <c r="P170" s="56">
        <v>58.898467432950191</v>
      </c>
      <c r="Q170" s="56">
        <v>66.260775862068968</v>
      </c>
      <c r="R170" s="56">
        <v>73.623084291187737</v>
      </c>
      <c r="S170" s="56">
        <v>80.985392720306521</v>
      </c>
      <c r="T170" s="56">
        <v>88.347701149425291</v>
      </c>
      <c r="U170" s="2" t="s">
        <v>1138</v>
      </c>
    </row>
    <row r="171" spans="1:21" ht="128.1" customHeight="1" x14ac:dyDescent="0.25">
      <c r="A171" s="57" t="s">
        <v>1541</v>
      </c>
      <c r="B171" s="2" t="s">
        <v>1542</v>
      </c>
      <c r="C171" s="2" t="s">
        <v>1217</v>
      </c>
      <c r="D171" s="2" t="s">
        <v>1543</v>
      </c>
      <c r="E171" s="2" t="s">
        <v>1219</v>
      </c>
      <c r="F171" s="2" t="s">
        <v>1544</v>
      </c>
      <c r="G171" s="2" t="s">
        <v>1545</v>
      </c>
      <c r="H171" s="2" t="s">
        <v>1136</v>
      </c>
      <c r="I171" s="2" t="s">
        <v>1137</v>
      </c>
      <c r="J171" s="2">
        <v>24</v>
      </c>
      <c r="K171" s="7">
        <v>135810</v>
      </c>
      <c r="L171" s="7">
        <v>158219</v>
      </c>
      <c r="M171" s="7">
        <v>180627</v>
      </c>
      <c r="N171" s="7">
        <v>203036</v>
      </c>
      <c r="O171" s="7">
        <v>225445</v>
      </c>
      <c r="P171" s="56">
        <v>65.043103448275858</v>
      </c>
      <c r="Q171" s="56">
        <v>75.775143678160916</v>
      </c>
      <c r="R171" s="56">
        <v>86.507183908045974</v>
      </c>
      <c r="S171" s="56">
        <v>97.239463601532563</v>
      </c>
      <c r="T171" s="56">
        <v>107.97174329501915</v>
      </c>
      <c r="U171" s="2" t="s">
        <v>1138</v>
      </c>
    </row>
    <row r="172" spans="1:21" ht="128.1" customHeight="1" x14ac:dyDescent="0.25">
      <c r="A172" s="57" t="s">
        <v>1546</v>
      </c>
      <c r="B172" s="2" t="s">
        <v>1547</v>
      </c>
      <c r="C172" s="2" t="s">
        <v>1348</v>
      </c>
      <c r="D172" s="2" t="s">
        <v>1548</v>
      </c>
      <c r="E172" s="2" t="s">
        <v>1350</v>
      </c>
      <c r="F172" s="2" t="s">
        <v>1549</v>
      </c>
      <c r="G172" s="2" t="s">
        <v>1537</v>
      </c>
      <c r="H172" s="2" t="s">
        <v>1136</v>
      </c>
      <c r="I172" s="2" t="s">
        <v>1137</v>
      </c>
      <c r="J172" s="2">
        <v>25</v>
      </c>
      <c r="K172" s="7">
        <v>161614</v>
      </c>
      <c r="L172" s="7">
        <v>188280</v>
      </c>
      <c r="M172" s="7">
        <v>214946</v>
      </c>
      <c r="N172" s="7">
        <v>241613</v>
      </c>
      <c r="O172" s="7">
        <v>268279</v>
      </c>
      <c r="P172" s="56">
        <v>77.401340996168585</v>
      </c>
      <c r="Q172" s="56">
        <v>90.172413793103459</v>
      </c>
      <c r="R172" s="56">
        <v>102.94348659003832</v>
      </c>
      <c r="S172" s="56">
        <v>115.71479885057471</v>
      </c>
      <c r="T172" s="56">
        <v>128.48611111111111</v>
      </c>
      <c r="U172" s="2" t="s">
        <v>1138</v>
      </c>
    </row>
    <row r="173" spans="1:21" ht="128.1" customHeight="1" x14ac:dyDescent="0.25">
      <c r="A173" s="57" t="s">
        <v>1550</v>
      </c>
      <c r="B173" s="2" t="s">
        <v>1551</v>
      </c>
      <c r="C173" s="2" t="s">
        <v>1272</v>
      </c>
      <c r="D173" s="2" t="s">
        <v>1273</v>
      </c>
      <c r="E173" s="2" t="s">
        <v>1274</v>
      </c>
      <c r="F173" s="2" t="s">
        <v>1275</v>
      </c>
      <c r="G173" s="2" t="s">
        <v>1552</v>
      </c>
      <c r="H173" s="2" t="s">
        <v>1136</v>
      </c>
      <c r="I173" s="2" t="s">
        <v>1137</v>
      </c>
      <c r="J173" s="2">
        <v>24</v>
      </c>
      <c r="K173" s="7">
        <v>135810</v>
      </c>
      <c r="L173" s="7">
        <v>158219</v>
      </c>
      <c r="M173" s="7">
        <v>180627</v>
      </c>
      <c r="N173" s="7">
        <v>203036</v>
      </c>
      <c r="O173" s="7">
        <v>225445</v>
      </c>
      <c r="P173" s="56">
        <v>65.043103448275858</v>
      </c>
      <c r="Q173" s="56">
        <v>75.775143678160916</v>
      </c>
      <c r="R173" s="56">
        <v>86.507183908045974</v>
      </c>
      <c r="S173" s="56">
        <v>97.239463601532563</v>
      </c>
      <c r="T173" s="56">
        <v>107.97174329501915</v>
      </c>
      <c r="U173" s="2" t="s">
        <v>1138</v>
      </c>
    </row>
    <row r="174" spans="1:21" ht="128.1" customHeight="1" x14ac:dyDescent="0.25">
      <c r="A174" s="57" t="s">
        <v>758</v>
      </c>
      <c r="B174" s="2" t="s">
        <v>1553</v>
      </c>
      <c r="C174" s="2" t="s">
        <v>1272</v>
      </c>
      <c r="D174" s="2" t="s">
        <v>1286</v>
      </c>
      <c r="E174" s="2" t="s">
        <v>1274</v>
      </c>
      <c r="F174" s="2" t="s">
        <v>1287</v>
      </c>
      <c r="G174" s="2" t="s">
        <v>1537</v>
      </c>
      <c r="H174" s="2" t="s">
        <v>1136</v>
      </c>
      <c r="I174" s="2" t="s">
        <v>1137</v>
      </c>
      <c r="J174" s="2">
        <v>23</v>
      </c>
      <c r="K174" s="7">
        <v>122980</v>
      </c>
      <c r="L174" s="7">
        <v>138353</v>
      </c>
      <c r="M174" s="7">
        <v>153725</v>
      </c>
      <c r="N174" s="7">
        <v>169098</v>
      </c>
      <c r="O174" s="7">
        <v>184470</v>
      </c>
      <c r="P174" s="56">
        <v>58.898467432950191</v>
      </c>
      <c r="Q174" s="56">
        <v>66.260775862068968</v>
      </c>
      <c r="R174" s="56">
        <v>73.623084291187737</v>
      </c>
      <c r="S174" s="56">
        <v>80.985392720306521</v>
      </c>
      <c r="T174" s="56">
        <v>88.347701149425291</v>
      </c>
      <c r="U174" s="2" t="s">
        <v>1138</v>
      </c>
    </row>
    <row r="175" spans="1:21" ht="128.1" customHeight="1" x14ac:dyDescent="0.25">
      <c r="A175" s="57" t="s">
        <v>1554</v>
      </c>
      <c r="B175" s="2" t="s">
        <v>1555</v>
      </c>
      <c r="C175" s="2" t="s">
        <v>1556</v>
      </c>
      <c r="D175" s="2" t="s">
        <v>1557</v>
      </c>
      <c r="E175" s="2" t="s">
        <v>1558</v>
      </c>
      <c r="F175" s="2" t="s">
        <v>1559</v>
      </c>
      <c r="G175" s="2" t="s">
        <v>1560</v>
      </c>
      <c r="H175" s="2" t="s">
        <v>1136</v>
      </c>
      <c r="I175" s="2" t="s">
        <v>1137</v>
      </c>
      <c r="J175" s="2">
        <v>24</v>
      </c>
      <c r="K175" s="7">
        <v>135810</v>
      </c>
      <c r="L175" s="7">
        <v>158219</v>
      </c>
      <c r="M175" s="7">
        <v>180627</v>
      </c>
      <c r="N175" s="7">
        <v>203036</v>
      </c>
      <c r="O175" s="7">
        <v>225445</v>
      </c>
      <c r="P175" s="56">
        <v>65.043103448275858</v>
      </c>
      <c r="Q175" s="56">
        <v>75.775143678160916</v>
      </c>
      <c r="R175" s="56">
        <v>86.507183908045974</v>
      </c>
      <c r="S175" s="56">
        <v>97.239463601532563</v>
      </c>
      <c r="T175" s="56">
        <v>107.97174329501915</v>
      </c>
      <c r="U175" s="2" t="s">
        <v>1138</v>
      </c>
    </row>
    <row r="176" spans="1:21" ht="128.1" customHeight="1" x14ac:dyDescent="0.25">
      <c r="A176" s="57" t="s">
        <v>1561</v>
      </c>
      <c r="B176" s="2" t="s">
        <v>1562</v>
      </c>
      <c r="C176" s="2" t="s">
        <v>1239</v>
      </c>
      <c r="D176" s="2" t="s">
        <v>1240</v>
      </c>
      <c r="E176" s="2" t="s">
        <v>1241</v>
      </c>
      <c r="F176" s="2" t="s">
        <v>1242</v>
      </c>
      <c r="G176" s="2" t="s">
        <v>1552</v>
      </c>
      <c r="H176" s="2" t="s">
        <v>1136</v>
      </c>
      <c r="I176" s="2" t="s">
        <v>1137</v>
      </c>
      <c r="J176" s="2">
        <v>22</v>
      </c>
      <c r="K176" s="7">
        <v>104664</v>
      </c>
      <c r="L176" s="7">
        <v>117747</v>
      </c>
      <c r="M176" s="7">
        <v>130830</v>
      </c>
      <c r="N176" s="7">
        <v>143913</v>
      </c>
      <c r="O176" s="7">
        <v>156996</v>
      </c>
      <c r="P176" s="56">
        <v>50.126436781609193</v>
      </c>
      <c r="Q176" s="56">
        <v>56.392241379310349</v>
      </c>
      <c r="R176" s="56">
        <v>62.658045977011497</v>
      </c>
      <c r="S176" s="56">
        <v>68.923850574712645</v>
      </c>
      <c r="T176" s="56">
        <v>75.189655172413794</v>
      </c>
      <c r="U176" s="2" t="s">
        <v>1138</v>
      </c>
    </row>
    <row r="177" spans="1:21" ht="128.1" customHeight="1" x14ac:dyDescent="0.25">
      <c r="A177" s="57" t="s">
        <v>224</v>
      </c>
      <c r="B177" s="2" t="s">
        <v>225</v>
      </c>
      <c r="C177" s="2" t="s">
        <v>1210</v>
      </c>
      <c r="D177" s="2" t="s">
        <v>1563</v>
      </c>
      <c r="E177" s="2" t="s">
        <v>1212</v>
      </c>
      <c r="F177" s="2" t="s">
        <v>1564</v>
      </c>
      <c r="G177" s="2" t="s">
        <v>1540</v>
      </c>
      <c r="H177" s="2" t="s">
        <v>1136</v>
      </c>
      <c r="I177" s="2" t="s">
        <v>1137</v>
      </c>
      <c r="J177" s="2">
        <v>23</v>
      </c>
      <c r="K177" s="7">
        <v>122980</v>
      </c>
      <c r="L177" s="7">
        <v>138353</v>
      </c>
      <c r="M177" s="7">
        <v>153725</v>
      </c>
      <c r="N177" s="7">
        <v>169098</v>
      </c>
      <c r="O177" s="7">
        <v>184470</v>
      </c>
      <c r="P177" s="56">
        <v>58.898467432950191</v>
      </c>
      <c r="Q177" s="56">
        <v>66.260775862068968</v>
      </c>
      <c r="R177" s="56">
        <v>73.623084291187737</v>
      </c>
      <c r="S177" s="56">
        <v>80.985392720306521</v>
      </c>
      <c r="T177" s="56">
        <v>88.347701149425291</v>
      </c>
      <c r="U177" s="2" t="s">
        <v>1138</v>
      </c>
    </row>
    <row r="178" spans="1:21" ht="128.1" customHeight="1" x14ac:dyDescent="0.25">
      <c r="A178" s="57" t="s">
        <v>1565</v>
      </c>
      <c r="B178" s="2" t="s">
        <v>1566</v>
      </c>
      <c r="C178" s="2" t="s">
        <v>1272</v>
      </c>
      <c r="D178" s="2" t="s">
        <v>1387</v>
      </c>
      <c r="E178" s="2" t="s">
        <v>1274</v>
      </c>
      <c r="F178" s="2" t="s">
        <v>1388</v>
      </c>
      <c r="G178" s="2" t="s">
        <v>1537</v>
      </c>
      <c r="H178" s="2" t="s">
        <v>1136</v>
      </c>
      <c r="I178" s="2" t="s">
        <v>1137</v>
      </c>
      <c r="J178" s="2">
        <v>25</v>
      </c>
      <c r="K178" s="7">
        <v>161614</v>
      </c>
      <c r="L178" s="7">
        <v>188280</v>
      </c>
      <c r="M178" s="7">
        <v>214946</v>
      </c>
      <c r="N178" s="7">
        <v>241613</v>
      </c>
      <c r="O178" s="7">
        <v>268279</v>
      </c>
      <c r="P178" s="56">
        <v>77.401340996168585</v>
      </c>
      <c r="Q178" s="56">
        <v>90.172413793103459</v>
      </c>
      <c r="R178" s="56">
        <v>102.94348659003832</v>
      </c>
      <c r="S178" s="56">
        <v>115.71479885057471</v>
      </c>
      <c r="T178" s="56">
        <v>128.48611111111111</v>
      </c>
      <c r="U178" s="2" t="s">
        <v>1138</v>
      </c>
    </row>
    <row r="179" spans="1:21" ht="128.1" customHeight="1" x14ac:dyDescent="0.25">
      <c r="A179" s="57" t="s">
        <v>613</v>
      </c>
      <c r="B179" s="2" t="s">
        <v>1567</v>
      </c>
      <c r="C179" s="2" t="s">
        <v>1473</v>
      </c>
      <c r="D179" s="2" t="s">
        <v>1568</v>
      </c>
      <c r="E179" s="2" t="s">
        <v>1475</v>
      </c>
      <c r="F179" s="2" t="s">
        <v>1569</v>
      </c>
      <c r="G179" s="2" t="s">
        <v>1537</v>
      </c>
      <c r="H179" s="2" t="s">
        <v>1136</v>
      </c>
      <c r="I179" s="2" t="s">
        <v>1137</v>
      </c>
      <c r="J179" s="2">
        <v>24</v>
      </c>
      <c r="K179" s="7">
        <v>135810</v>
      </c>
      <c r="L179" s="7">
        <v>158219</v>
      </c>
      <c r="M179" s="7">
        <v>180627</v>
      </c>
      <c r="N179" s="7">
        <v>203036</v>
      </c>
      <c r="O179" s="7">
        <v>225445</v>
      </c>
      <c r="P179" s="56">
        <v>65.043103448275858</v>
      </c>
      <c r="Q179" s="56">
        <v>75.775143678160916</v>
      </c>
      <c r="R179" s="56">
        <v>86.507183908045974</v>
      </c>
      <c r="S179" s="56">
        <v>97.239463601532563</v>
      </c>
      <c r="T179" s="56">
        <v>107.97174329501915</v>
      </c>
      <c r="U179" s="2" t="s">
        <v>1138</v>
      </c>
    </row>
    <row r="180" spans="1:21" ht="128.1" customHeight="1" x14ac:dyDescent="0.25">
      <c r="A180" s="57" t="s">
        <v>760</v>
      </c>
      <c r="B180" s="2" t="s">
        <v>1570</v>
      </c>
      <c r="C180" s="2" t="s">
        <v>1210</v>
      </c>
      <c r="D180" s="2" t="s">
        <v>1357</v>
      </c>
      <c r="E180" s="2" t="s">
        <v>1212</v>
      </c>
      <c r="F180" s="2" t="s">
        <v>1358</v>
      </c>
      <c r="G180" s="2" t="s">
        <v>1540</v>
      </c>
      <c r="H180" s="2" t="s">
        <v>1136</v>
      </c>
      <c r="I180" s="2" t="s">
        <v>1137</v>
      </c>
      <c r="J180" s="2">
        <v>23</v>
      </c>
      <c r="K180" s="7">
        <v>122980</v>
      </c>
      <c r="L180" s="7">
        <v>138353</v>
      </c>
      <c r="M180" s="7">
        <v>153725</v>
      </c>
      <c r="N180" s="7">
        <v>169098</v>
      </c>
      <c r="O180" s="7">
        <v>184470</v>
      </c>
      <c r="P180" s="56">
        <v>58.898467432950191</v>
      </c>
      <c r="Q180" s="56">
        <v>66.260775862068968</v>
      </c>
      <c r="R180" s="56">
        <v>73.623084291187737</v>
      </c>
      <c r="S180" s="56">
        <v>80.985392720306521</v>
      </c>
      <c r="T180" s="56">
        <v>88.347701149425291</v>
      </c>
      <c r="U180" s="2" t="s">
        <v>1138</v>
      </c>
    </row>
    <row r="181" spans="1:21" ht="128.1" customHeight="1" x14ac:dyDescent="0.25">
      <c r="A181" s="57" t="s">
        <v>810</v>
      </c>
      <c r="B181" s="2" t="s">
        <v>1571</v>
      </c>
      <c r="C181" s="2" t="s">
        <v>1342</v>
      </c>
      <c r="D181" s="2" t="s">
        <v>1343</v>
      </c>
      <c r="E181" s="2" t="s">
        <v>1344</v>
      </c>
      <c r="F181" s="2" t="s">
        <v>1345</v>
      </c>
      <c r="G181" s="2" t="s">
        <v>1572</v>
      </c>
      <c r="H181" s="2" t="s">
        <v>1136</v>
      </c>
      <c r="I181" s="2" t="s">
        <v>1137</v>
      </c>
      <c r="J181" s="2">
        <v>25</v>
      </c>
      <c r="K181" s="7">
        <v>161614</v>
      </c>
      <c r="L181" s="7">
        <v>188280</v>
      </c>
      <c r="M181" s="7">
        <v>214946</v>
      </c>
      <c r="N181" s="7">
        <v>241613</v>
      </c>
      <c r="O181" s="7">
        <v>268279</v>
      </c>
      <c r="P181" s="56">
        <v>77.401340996168585</v>
      </c>
      <c r="Q181" s="56">
        <v>90.172413793103459</v>
      </c>
      <c r="R181" s="56">
        <v>102.94348659003832</v>
      </c>
      <c r="S181" s="56">
        <v>115.71479885057471</v>
      </c>
      <c r="T181" s="56">
        <v>128.48611111111111</v>
      </c>
      <c r="U181" s="2" t="s">
        <v>1138</v>
      </c>
    </row>
    <row r="182" spans="1:21" ht="128.1" customHeight="1" x14ac:dyDescent="0.25">
      <c r="A182" s="57" t="s">
        <v>1573</v>
      </c>
      <c r="B182" s="2" t="s">
        <v>1574</v>
      </c>
      <c r="C182" s="2" t="s">
        <v>1342</v>
      </c>
      <c r="D182" s="2" t="s">
        <v>1343</v>
      </c>
      <c r="E182" s="2" t="s">
        <v>1344</v>
      </c>
      <c r="F182" s="2" t="s">
        <v>1345</v>
      </c>
      <c r="G182" s="2" t="s">
        <v>1575</v>
      </c>
      <c r="H182" s="2" t="s">
        <v>1136</v>
      </c>
      <c r="I182" s="2" t="s">
        <v>1137</v>
      </c>
      <c r="J182" s="2">
        <v>23</v>
      </c>
      <c r="K182" s="7">
        <v>122980</v>
      </c>
      <c r="L182" s="7">
        <v>138353</v>
      </c>
      <c r="M182" s="7">
        <v>153725</v>
      </c>
      <c r="N182" s="7">
        <v>169098</v>
      </c>
      <c r="O182" s="7">
        <v>184470</v>
      </c>
      <c r="P182" s="56">
        <v>58.898467432950191</v>
      </c>
      <c r="Q182" s="56">
        <v>66.260775862068968</v>
      </c>
      <c r="R182" s="56">
        <v>73.623084291187737</v>
      </c>
      <c r="S182" s="56">
        <v>80.985392720306521</v>
      </c>
      <c r="T182" s="56">
        <v>88.347701149425291</v>
      </c>
      <c r="U182" s="2" t="s">
        <v>1138</v>
      </c>
    </row>
    <row r="183" spans="1:21" ht="128.1" customHeight="1" x14ac:dyDescent="0.25">
      <c r="A183" s="57" t="s">
        <v>1576</v>
      </c>
      <c r="B183" s="2" t="s">
        <v>1577</v>
      </c>
      <c r="C183" s="2" t="s">
        <v>1272</v>
      </c>
      <c r="D183" s="2" t="s">
        <v>1387</v>
      </c>
      <c r="E183" s="2" t="s">
        <v>1274</v>
      </c>
      <c r="F183" s="2" t="s">
        <v>1388</v>
      </c>
      <c r="G183" s="2" t="s">
        <v>1537</v>
      </c>
      <c r="H183" s="2" t="s">
        <v>1136</v>
      </c>
      <c r="I183" s="2" t="s">
        <v>1137</v>
      </c>
      <c r="J183" s="2">
        <v>23</v>
      </c>
      <c r="K183" s="7">
        <v>122980</v>
      </c>
      <c r="L183" s="7">
        <v>138353</v>
      </c>
      <c r="M183" s="7">
        <v>153725</v>
      </c>
      <c r="N183" s="7">
        <v>169098</v>
      </c>
      <c r="O183" s="7">
        <v>184470</v>
      </c>
      <c r="P183" s="56">
        <v>58.898467432950191</v>
      </c>
      <c r="Q183" s="56">
        <v>66.260775862068968</v>
      </c>
      <c r="R183" s="56">
        <v>73.623084291187737</v>
      </c>
      <c r="S183" s="56">
        <v>80.985392720306521</v>
      </c>
      <c r="T183" s="56">
        <v>88.347701149425291</v>
      </c>
      <c r="U183" s="2" t="s">
        <v>1138</v>
      </c>
    </row>
    <row r="184" spans="1:21" ht="128.1" customHeight="1" x14ac:dyDescent="0.25">
      <c r="A184" s="57" t="s">
        <v>761</v>
      </c>
      <c r="B184" s="2" t="s">
        <v>1578</v>
      </c>
      <c r="C184" s="2" t="s">
        <v>1272</v>
      </c>
      <c r="D184" s="2" t="s">
        <v>1579</v>
      </c>
      <c r="E184" s="2" t="s">
        <v>1580</v>
      </c>
      <c r="F184" s="2" t="s">
        <v>1537</v>
      </c>
      <c r="G184" s="2" t="s">
        <v>1581</v>
      </c>
      <c r="H184" s="2" t="s">
        <v>1136</v>
      </c>
      <c r="I184" s="2" t="s">
        <v>1137</v>
      </c>
      <c r="J184" s="2">
        <v>22</v>
      </c>
      <c r="K184" s="7">
        <v>104664</v>
      </c>
      <c r="L184" s="7">
        <v>117747</v>
      </c>
      <c r="M184" s="7">
        <v>130830</v>
      </c>
      <c r="N184" s="7">
        <v>143913</v>
      </c>
      <c r="O184" s="7">
        <v>156996</v>
      </c>
      <c r="P184" s="56">
        <v>50.126436781609193</v>
      </c>
      <c r="Q184" s="56">
        <v>56.392241379310349</v>
      </c>
      <c r="R184" s="56">
        <v>62.658045977011497</v>
      </c>
      <c r="S184" s="56">
        <v>68.923850574712645</v>
      </c>
      <c r="T184" s="56">
        <v>75.189655172413794</v>
      </c>
      <c r="U184" s="2" t="s">
        <v>1138</v>
      </c>
    </row>
    <row r="185" spans="1:21" ht="128.1" customHeight="1" x14ac:dyDescent="0.25">
      <c r="A185" s="57" t="s">
        <v>762</v>
      </c>
      <c r="B185" s="2" t="s">
        <v>1582</v>
      </c>
      <c r="C185" s="2" t="s">
        <v>1299</v>
      </c>
      <c r="D185" s="2" t="s">
        <v>1583</v>
      </c>
      <c r="E185" s="2" t="s">
        <v>1172</v>
      </c>
      <c r="F185" s="2" t="s">
        <v>1419</v>
      </c>
      <c r="G185" s="2" t="s">
        <v>1537</v>
      </c>
      <c r="H185" s="2" t="s">
        <v>1136</v>
      </c>
      <c r="I185" s="2" t="s">
        <v>1137</v>
      </c>
      <c r="J185" s="2">
        <v>23</v>
      </c>
      <c r="K185" s="7">
        <v>122980</v>
      </c>
      <c r="L185" s="7">
        <v>138353</v>
      </c>
      <c r="M185" s="7">
        <v>153725</v>
      </c>
      <c r="N185" s="7">
        <v>169098</v>
      </c>
      <c r="O185" s="7">
        <v>184470</v>
      </c>
      <c r="P185" s="56">
        <v>58.898467432950191</v>
      </c>
      <c r="Q185" s="56">
        <v>66.260775862068968</v>
      </c>
      <c r="R185" s="56">
        <v>73.623084291187737</v>
      </c>
      <c r="S185" s="56">
        <v>80.985392720306521</v>
      </c>
      <c r="T185" s="56">
        <v>88.347701149425291</v>
      </c>
      <c r="U185" s="2" t="s">
        <v>1138</v>
      </c>
    </row>
    <row r="186" spans="1:21" ht="128.1" customHeight="1" x14ac:dyDescent="0.25">
      <c r="A186" s="57" t="s">
        <v>764</v>
      </c>
      <c r="B186" s="2" t="s">
        <v>1584</v>
      </c>
      <c r="C186" s="2" t="s">
        <v>1131</v>
      </c>
      <c r="D186" s="2" t="s">
        <v>1333</v>
      </c>
      <c r="E186" s="2" t="s">
        <v>1133</v>
      </c>
      <c r="F186" s="2" t="s">
        <v>1334</v>
      </c>
      <c r="G186" s="2" t="s">
        <v>1537</v>
      </c>
      <c r="H186" s="2" t="s">
        <v>1136</v>
      </c>
      <c r="I186" s="2" t="s">
        <v>1137</v>
      </c>
      <c r="J186" s="2">
        <v>24</v>
      </c>
      <c r="K186" s="7">
        <v>135810</v>
      </c>
      <c r="L186" s="7">
        <v>158219</v>
      </c>
      <c r="M186" s="7">
        <v>180627</v>
      </c>
      <c r="N186" s="7">
        <v>203036</v>
      </c>
      <c r="O186" s="7">
        <v>225445</v>
      </c>
      <c r="P186" s="56">
        <v>65.043103448275858</v>
      </c>
      <c r="Q186" s="56">
        <v>75.775143678160916</v>
      </c>
      <c r="R186" s="56">
        <v>86.507183908045974</v>
      </c>
      <c r="S186" s="56">
        <v>97.239463601532563</v>
      </c>
      <c r="T186" s="56">
        <v>107.97174329501915</v>
      </c>
      <c r="U186" s="2" t="s">
        <v>1138</v>
      </c>
    </row>
    <row r="187" spans="1:21" ht="128.1" customHeight="1" x14ac:dyDescent="0.25">
      <c r="A187" s="57" t="s">
        <v>765</v>
      </c>
      <c r="B187" s="2" t="s">
        <v>1585</v>
      </c>
      <c r="C187" s="2" t="s">
        <v>1131</v>
      </c>
      <c r="D187" s="2" t="s">
        <v>1333</v>
      </c>
      <c r="E187" s="2" t="s">
        <v>1133</v>
      </c>
      <c r="F187" s="2" t="s">
        <v>1334</v>
      </c>
      <c r="G187" s="2" t="s">
        <v>1537</v>
      </c>
      <c r="H187" s="2" t="s">
        <v>1136</v>
      </c>
      <c r="I187" s="2" t="s">
        <v>1137</v>
      </c>
      <c r="J187" s="2">
        <v>25</v>
      </c>
      <c r="K187" s="7">
        <v>161614</v>
      </c>
      <c r="L187" s="7">
        <v>188280</v>
      </c>
      <c r="M187" s="7">
        <v>214946</v>
      </c>
      <c r="N187" s="7">
        <v>241613</v>
      </c>
      <c r="O187" s="7">
        <v>268279</v>
      </c>
      <c r="P187" s="56">
        <v>77.401340996168585</v>
      </c>
      <c r="Q187" s="56">
        <v>90.172413793103459</v>
      </c>
      <c r="R187" s="56">
        <v>102.94348659003832</v>
      </c>
      <c r="S187" s="56">
        <v>115.71479885057471</v>
      </c>
      <c r="T187" s="56">
        <v>128.48611111111111</v>
      </c>
      <c r="U187" s="2" t="s">
        <v>1138</v>
      </c>
    </row>
    <row r="188" spans="1:21" ht="128.1" customHeight="1" x14ac:dyDescent="0.25">
      <c r="A188" s="57" t="s">
        <v>766</v>
      </c>
      <c r="B188" s="2" t="s">
        <v>1586</v>
      </c>
      <c r="C188" s="2" t="s">
        <v>1187</v>
      </c>
      <c r="D188" s="2" t="s">
        <v>1587</v>
      </c>
      <c r="E188" s="2" t="s">
        <v>1189</v>
      </c>
      <c r="F188" s="2" t="s">
        <v>1588</v>
      </c>
      <c r="G188" s="2" t="s">
        <v>1537</v>
      </c>
      <c r="H188" s="2" t="s">
        <v>1136</v>
      </c>
      <c r="I188" s="2" t="s">
        <v>1137</v>
      </c>
      <c r="J188" s="2">
        <v>24</v>
      </c>
      <c r="K188" s="7">
        <v>135810</v>
      </c>
      <c r="L188" s="7">
        <v>158219</v>
      </c>
      <c r="M188" s="7">
        <v>180627</v>
      </c>
      <c r="N188" s="7">
        <v>203036</v>
      </c>
      <c r="O188" s="7">
        <v>225445</v>
      </c>
      <c r="P188" s="56">
        <v>65.043103448275858</v>
      </c>
      <c r="Q188" s="56">
        <v>75.775143678160916</v>
      </c>
      <c r="R188" s="56">
        <v>86.507183908045974</v>
      </c>
      <c r="S188" s="56">
        <v>97.239463601532563</v>
      </c>
      <c r="T188" s="56">
        <v>107.97174329501915</v>
      </c>
      <c r="U188" s="2" t="s">
        <v>1138</v>
      </c>
    </row>
    <row r="189" spans="1:21" ht="128.1" customHeight="1" x14ac:dyDescent="0.25">
      <c r="A189" s="57" t="s">
        <v>1589</v>
      </c>
      <c r="B189" s="2" t="s">
        <v>1590</v>
      </c>
      <c r="C189" s="2" t="s">
        <v>1299</v>
      </c>
      <c r="D189" s="2" t="s">
        <v>1456</v>
      </c>
      <c r="E189" s="2" t="s">
        <v>1301</v>
      </c>
      <c r="F189" s="2" t="s">
        <v>1457</v>
      </c>
      <c r="G189" s="2" t="s">
        <v>1591</v>
      </c>
      <c r="H189" s="2" t="s">
        <v>1136</v>
      </c>
      <c r="I189" s="2" t="s">
        <v>1137</v>
      </c>
      <c r="J189" s="2">
        <v>24</v>
      </c>
      <c r="K189" s="7">
        <v>135810</v>
      </c>
      <c r="L189" s="7">
        <v>158219</v>
      </c>
      <c r="M189" s="7">
        <v>180627</v>
      </c>
      <c r="N189" s="7">
        <v>203036</v>
      </c>
      <c r="O189" s="7">
        <v>225445</v>
      </c>
      <c r="P189" s="56">
        <v>65.043103448275858</v>
      </c>
      <c r="Q189" s="56">
        <v>75.775143678160916</v>
      </c>
      <c r="R189" s="56">
        <v>86.507183908045974</v>
      </c>
      <c r="S189" s="56">
        <v>97.239463601532563</v>
      </c>
      <c r="T189" s="56">
        <v>107.97174329501915</v>
      </c>
      <c r="U189" s="2" t="s">
        <v>1138</v>
      </c>
    </row>
    <row r="190" spans="1:21" ht="128.1" customHeight="1" x14ac:dyDescent="0.25">
      <c r="A190" s="57" t="s">
        <v>1592</v>
      </c>
      <c r="B190" s="2" t="s">
        <v>1593</v>
      </c>
      <c r="C190" s="2" t="s">
        <v>1210</v>
      </c>
      <c r="D190" s="2" t="s">
        <v>1432</v>
      </c>
      <c r="E190" s="2" t="s">
        <v>1212</v>
      </c>
      <c r="F190" s="2" t="s">
        <v>1433</v>
      </c>
      <c r="G190" s="2" t="s">
        <v>1540</v>
      </c>
      <c r="H190" s="2" t="s">
        <v>1136</v>
      </c>
      <c r="I190" s="2" t="s">
        <v>1137</v>
      </c>
      <c r="J190" s="2">
        <v>22</v>
      </c>
      <c r="K190" s="7">
        <v>104664</v>
      </c>
      <c r="L190" s="7">
        <v>117747</v>
      </c>
      <c r="M190" s="7">
        <v>130830</v>
      </c>
      <c r="N190" s="7">
        <v>143913</v>
      </c>
      <c r="O190" s="7">
        <v>156996</v>
      </c>
      <c r="P190" s="56">
        <v>50.126436781609193</v>
      </c>
      <c r="Q190" s="56">
        <v>56.392241379310349</v>
      </c>
      <c r="R190" s="56">
        <v>62.658045977011497</v>
      </c>
      <c r="S190" s="56">
        <v>68.923850574712645</v>
      </c>
      <c r="T190" s="56">
        <v>75.189655172413794</v>
      </c>
      <c r="U190" s="2" t="s">
        <v>1138</v>
      </c>
    </row>
    <row r="191" spans="1:21" ht="128.1" customHeight="1" x14ac:dyDescent="0.25">
      <c r="A191" s="57" t="s">
        <v>1594</v>
      </c>
      <c r="B191" s="2" t="s">
        <v>1595</v>
      </c>
      <c r="C191" s="2" t="s">
        <v>1210</v>
      </c>
      <c r="D191" s="2" t="s">
        <v>1432</v>
      </c>
      <c r="E191" s="2" t="s">
        <v>1212</v>
      </c>
      <c r="F191" s="2" t="s">
        <v>1433</v>
      </c>
      <c r="G191" s="2" t="s">
        <v>1540</v>
      </c>
      <c r="H191" s="2" t="s">
        <v>1136</v>
      </c>
      <c r="I191" s="2" t="s">
        <v>1137</v>
      </c>
      <c r="J191" s="2">
        <v>22</v>
      </c>
      <c r="K191" s="7">
        <v>104664</v>
      </c>
      <c r="L191" s="7">
        <v>117747</v>
      </c>
      <c r="M191" s="7">
        <v>130830</v>
      </c>
      <c r="N191" s="7">
        <v>143913</v>
      </c>
      <c r="O191" s="7">
        <v>156996</v>
      </c>
      <c r="P191" s="56">
        <v>50.126436781609193</v>
      </c>
      <c r="Q191" s="56">
        <v>56.392241379310349</v>
      </c>
      <c r="R191" s="56">
        <v>62.658045977011497</v>
      </c>
      <c r="S191" s="56">
        <v>68.923850574712645</v>
      </c>
      <c r="T191" s="56">
        <v>75.189655172413794</v>
      </c>
      <c r="U191" s="2" t="s">
        <v>1138</v>
      </c>
    </row>
    <row r="192" spans="1:21" ht="128.1" customHeight="1" x14ac:dyDescent="0.25">
      <c r="A192" s="57" t="s">
        <v>1596</v>
      </c>
      <c r="B192" s="2" t="s">
        <v>1597</v>
      </c>
      <c r="C192" s="2" t="s">
        <v>1170</v>
      </c>
      <c r="D192" s="2" t="s">
        <v>1171</v>
      </c>
      <c r="E192" s="2" t="s">
        <v>1172</v>
      </c>
      <c r="F192" s="2" t="s">
        <v>1173</v>
      </c>
      <c r="G192" s="2" t="s">
        <v>1537</v>
      </c>
      <c r="H192" s="2" t="s">
        <v>1207</v>
      </c>
      <c r="I192" s="2" t="s">
        <v>1137</v>
      </c>
      <c r="J192" s="2">
        <v>22</v>
      </c>
      <c r="K192" s="7">
        <v>104664</v>
      </c>
      <c r="L192" s="7">
        <v>117747</v>
      </c>
      <c r="M192" s="7">
        <v>130830</v>
      </c>
      <c r="N192" s="7">
        <v>143913</v>
      </c>
      <c r="O192" s="7">
        <v>156996</v>
      </c>
      <c r="P192" s="56">
        <v>50.126436781609193</v>
      </c>
      <c r="Q192" s="56">
        <v>56.392241379310349</v>
      </c>
      <c r="R192" s="56">
        <v>62.658045977011497</v>
      </c>
      <c r="S192" s="56">
        <v>68.923850574712645</v>
      </c>
      <c r="T192" s="56">
        <v>75.189655172413794</v>
      </c>
      <c r="U192" s="2" t="s">
        <v>1138</v>
      </c>
    </row>
    <row r="193" spans="1:21" ht="128.1" customHeight="1" x14ac:dyDescent="0.25">
      <c r="A193" s="57" t="s">
        <v>614</v>
      </c>
      <c r="B193" s="2" t="s">
        <v>1598</v>
      </c>
      <c r="C193" s="2" t="s">
        <v>1272</v>
      </c>
      <c r="D193" s="2" t="s">
        <v>1387</v>
      </c>
      <c r="E193" s="2" t="s">
        <v>1274</v>
      </c>
      <c r="F193" s="2" t="s">
        <v>1388</v>
      </c>
      <c r="G193" s="2" t="s">
        <v>1537</v>
      </c>
      <c r="H193" s="2" t="s">
        <v>1136</v>
      </c>
      <c r="I193" s="2" t="s">
        <v>1137</v>
      </c>
      <c r="J193" s="2">
        <v>23</v>
      </c>
      <c r="K193" s="7">
        <v>122980</v>
      </c>
      <c r="L193" s="7">
        <v>138353</v>
      </c>
      <c r="M193" s="7">
        <v>153725</v>
      </c>
      <c r="N193" s="7">
        <v>169098</v>
      </c>
      <c r="O193" s="7">
        <v>184470</v>
      </c>
      <c r="P193" s="56">
        <v>58.898467432950191</v>
      </c>
      <c r="Q193" s="56">
        <v>66.260775862068968</v>
      </c>
      <c r="R193" s="56">
        <v>73.623084291187737</v>
      </c>
      <c r="S193" s="56">
        <v>80.985392720306521</v>
      </c>
      <c r="T193" s="56">
        <v>88.347701149425291</v>
      </c>
      <c r="U193" s="2" t="s">
        <v>1138</v>
      </c>
    </row>
    <row r="194" spans="1:21" ht="128.1" customHeight="1" x14ac:dyDescent="0.25">
      <c r="A194" s="57" t="s">
        <v>1599</v>
      </c>
      <c r="B194" s="2" t="s">
        <v>1600</v>
      </c>
      <c r="C194" s="2" t="s">
        <v>1217</v>
      </c>
      <c r="D194" s="2" t="s">
        <v>1601</v>
      </c>
      <c r="E194" s="2" t="s">
        <v>1219</v>
      </c>
      <c r="F194" s="2" t="s">
        <v>1602</v>
      </c>
      <c r="G194" s="2" t="s">
        <v>1537</v>
      </c>
      <c r="H194" s="2" t="s">
        <v>1207</v>
      </c>
      <c r="I194" s="2" t="s">
        <v>1137</v>
      </c>
      <c r="J194" s="2">
        <v>24</v>
      </c>
      <c r="K194" s="7">
        <v>135810</v>
      </c>
      <c r="L194" s="7">
        <v>158219</v>
      </c>
      <c r="M194" s="7">
        <v>180627</v>
      </c>
      <c r="N194" s="7">
        <v>203036</v>
      </c>
      <c r="O194" s="7">
        <v>225445</v>
      </c>
      <c r="P194" s="56">
        <v>65.043103448275858</v>
      </c>
      <c r="Q194" s="56">
        <v>75.775143678160916</v>
      </c>
      <c r="R194" s="56">
        <v>86.507183908045974</v>
      </c>
      <c r="S194" s="56">
        <v>97.239463601532563</v>
      </c>
      <c r="T194" s="56">
        <v>107.97174329501915</v>
      </c>
      <c r="U194" s="2" t="s">
        <v>1138</v>
      </c>
    </row>
    <row r="195" spans="1:21" ht="128.1" customHeight="1" x14ac:dyDescent="0.25">
      <c r="A195" s="57" t="s">
        <v>813</v>
      </c>
      <c r="B195" s="2" t="s">
        <v>1603</v>
      </c>
      <c r="C195" s="2" t="s">
        <v>1131</v>
      </c>
      <c r="D195" s="2" t="s">
        <v>1333</v>
      </c>
      <c r="E195" s="2" t="s">
        <v>1133</v>
      </c>
      <c r="F195" s="2" t="s">
        <v>1334</v>
      </c>
      <c r="G195" s="2" t="s">
        <v>1537</v>
      </c>
      <c r="H195" s="2" t="s">
        <v>1136</v>
      </c>
      <c r="I195" s="2" t="s">
        <v>1137</v>
      </c>
      <c r="J195" s="2">
        <v>25</v>
      </c>
      <c r="K195" s="7">
        <v>161614</v>
      </c>
      <c r="L195" s="7">
        <v>188280</v>
      </c>
      <c r="M195" s="7">
        <v>214946</v>
      </c>
      <c r="N195" s="7">
        <v>241613</v>
      </c>
      <c r="O195" s="7">
        <v>268279</v>
      </c>
      <c r="P195" s="56">
        <v>77.401340996168585</v>
      </c>
      <c r="Q195" s="56">
        <v>90.172413793103459</v>
      </c>
      <c r="R195" s="56">
        <v>102.94348659003832</v>
      </c>
      <c r="S195" s="56">
        <v>115.71479885057471</v>
      </c>
      <c r="T195" s="56">
        <v>128.48611111111111</v>
      </c>
      <c r="U195" s="2" t="s">
        <v>1138</v>
      </c>
    </row>
    <row r="196" spans="1:21" ht="128.1" customHeight="1" x14ac:dyDescent="0.25">
      <c r="A196" s="57" t="s">
        <v>1604</v>
      </c>
      <c r="B196" s="2" t="s">
        <v>1605</v>
      </c>
      <c r="C196" s="2" t="s">
        <v>1131</v>
      </c>
      <c r="D196" s="2" t="s">
        <v>1333</v>
      </c>
      <c r="E196" s="2" t="s">
        <v>1133</v>
      </c>
      <c r="F196" s="2" t="s">
        <v>1334</v>
      </c>
      <c r="G196" s="2" t="s">
        <v>1537</v>
      </c>
      <c r="H196" s="2" t="s">
        <v>1136</v>
      </c>
      <c r="I196" s="2" t="s">
        <v>1137</v>
      </c>
      <c r="J196" s="2">
        <v>25</v>
      </c>
      <c r="K196" s="7">
        <v>161614</v>
      </c>
      <c r="L196" s="7">
        <v>188280</v>
      </c>
      <c r="M196" s="7">
        <v>214946</v>
      </c>
      <c r="N196" s="7">
        <v>241613</v>
      </c>
      <c r="O196" s="7">
        <v>268279</v>
      </c>
      <c r="P196" s="56">
        <v>77.401340996168585</v>
      </c>
      <c r="Q196" s="56">
        <v>90.172413793103459</v>
      </c>
      <c r="R196" s="56">
        <v>102.94348659003832</v>
      </c>
      <c r="S196" s="56">
        <v>115.71479885057471</v>
      </c>
      <c r="T196" s="56">
        <v>128.48611111111111</v>
      </c>
      <c r="U196" s="2" t="s">
        <v>1138</v>
      </c>
    </row>
    <row r="197" spans="1:21" ht="128.1" customHeight="1" x14ac:dyDescent="0.25">
      <c r="A197" s="57" t="s">
        <v>768</v>
      </c>
      <c r="B197" s="2" t="s">
        <v>1606</v>
      </c>
      <c r="C197" s="2" t="s">
        <v>1272</v>
      </c>
      <c r="D197" s="2" t="s">
        <v>1387</v>
      </c>
      <c r="E197" s="2" t="s">
        <v>1274</v>
      </c>
      <c r="F197" s="2" t="s">
        <v>1388</v>
      </c>
      <c r="G197" s="2" t="s">
        <v>1537</v>
      </c>
      <c r="H197" s="2" t="s">
        <v>1136</v>
      </c>
      <c r="I197" s="2" t="s">
        <v>1137</v>
      </c>
      <c r="J197" s="2">
        <v>23</v>
      </c>
      <c r="K197" s="7">
        <v>122980</v>
      </c>
      <c r="L197" s="7">
        <v>138353</v>
      </c>
      <c r="M197" s="7">
        <v>153725</v>
      </c>
      <c r="N197" s="7">
        <v>169098</v>
      </c>
      <c r="O197" s="7">
        <v>184470</v>
      </c>
      <c r="P197" s="56">
        <v>58.898467432950191</v>
      </c>
      <c r="Q197" s="56">
        <v>66.260775862068968</v>
      </c>
      <c r="R197" s="56">
        <v>73.623084291187737</v>
      </c>
      <c r="S197" s="56">
        <v>80.985392720306521</v>
      </c>
      <c r="T197" s="56">
        <v>88.347701149425291</v>
      </c>
      <c r="U197" s="2" t="s">
        <v>1138</v>
      </c>
    </row>
    <row r="198" spans="1:21" ht="128.1" customHeight="1" x14ac:dyDescent="0.25">
      <c r="A198" s="57" t="s">
        <v>1607</v>
      </c>
      <c r="B198" s="2" t="s">
        <v>1608</v>
      </c>
      <c r="C198" s="2" t="s">
        <v>1290</v>
      </c>
      <c r="D198" s="2" t="s">
        <v>1564</v>
      </c>
      <c r="E198" s="2" t="s">
        <v>1292</v>
      </c>
      <c r="F198" s="2" t="s">
        <v>1564</v>
      </c>
      <c r="G198" s="2" t="s">
        <v>1609</v>
      </c>
      <c r="H198" s="2" t="s">
        <v>1136</v>
      </c>
      <c r="I198" s="2" t="s">
        <v>1137</v>
      </c>
      <c r="J198" s="2">
        <v>24</v>
      </c>
      <c r="K198" s="7">
        <v>135810</v>
      </c>
      <c r="L198" s="7">
        <v>158219</v>
      </c>
      <c r="M198" s="7">
        <v>180627</v>
      </c>
      <c r="N198" s="7">
        <v>203036</v>
      </c>
      <c r="O198" s="7">
        <v>225445</v>
      </c>
      <c r="P198" s="56">
        <v>65.043103448275858</v>
      </c>
      <c r="Q198" s="56">
        <v>75.775143678160916</v>
      </c>
      <c r="R198" s="56">
        <v>86.507183908045974</v>
      </c>
      <c r="S198" s="56">
        <v>97.239463601532563</v>
      </c>
      <c r="T198" s="56">
        <v>107.97174329501915</v>
      </c>
      <c r="U198" s="2" t="s">
        <v>1138</v>
      </c>
    </row>
    <row r="199" spans="1:21" ht="128.1" customHeight="1" x14ac:dyDescent="0.25">
      <c r="A199" s="57" t="s">
        <v>770</v>
      </c>
      <c r="B199" s="2" t="s">
        <v>1610</v>
      </c>
      <c r="C199" s="2" t="s">
        <v>1299</v>
      </c>
      <c r="D199" s="2" t="s">
        <v>1611</v>
      </c>
      <c r="E199" s="2" t="s">
        <v>1612</v>
      </c>
      <c r="F199" s="2" t="s">
        <v>1613</v>
      </c>
      <c r="G199" s="2" t="s">
        <v>1591</v>
      </c>
      <c r="H199" s="2" t="s">
        <v>1136</v>
      </c>
      <c r="I199" s="2" t="s">
        <v>1137</v>
      </c>
      <c r="J199" s="2">
        <v>24</v>
      </c>
      <c r="K199" s="7">
        <v>135810</v>
      </c>
      <c r="L199" s="7">
        <v>158219</v>
      </c>
      <c r="M199" s="7">
        <v>180627</v>
      </c>
      <c r="N199" s="7">
        <v>203036</v>
      </c>
      <c r="O199" s="7">
        <v>225445</v>
      </c>
      <c r="P199" s="56">
        <v>65.043103448275858</v>
      </c>
      <c r="Q199" s="56">
        <v>75.775143678160916</v>
      </c>
      <c r="R199" s="56">
        <v>86.507183908045974</v>
      </c>
      <c r="S199" s="56">
        <v>97.239463601532563</v>
      </c>
      <c r="T199" s="56">
        <v>107.97174329501915</v>
      </c>
      <c r="U199" s="2" t="s">
        <v>1138</v>
      </c>
    </row>
    <row r="200" spans="1:21" ht="128.1" customHeight="1" x14ac:dyDescent="0.25">
      <c r="A200" s="57" t="s">
        <v>1614</v>
      </c>
      <c r="B200" s="2" t="s">
        <v>1615</v>
      </c>
      <c r="C200" s="2" t="s">
        <v>1210</v>
      </c>
      <c r="D200" s="2" t="s">
        <v>1616</v>
      </c>
      <c r="E200" s="2" t="s">
        <v>1212</v>
      </c>
      <c r="F200" s="2" t="s">
        <v>1617</v>
      </c>
      <c r="G200" s="2" t="s">
        <v>1540</v>
      </c>
      <c r="H200" s="2" t="s">
        <v>1136</v>
      </c>
      <c r="I200" s="2" t="s">
        <v>1137</v>
      </c>
      <c r="J200" s="2">
        <v>22</v>
      </c>
      <c r="K200" s="7">
        <v>104664</v>
      </c>
      <c r="L200" s="7">
        <v>117747</v>
      </c>
      <c r="M200" s="7">
        <v>130830</v>
      </c>
      <c r="N200" s="7">
        <v>143913</v>
      </c>
      <c r="O200" s="7">
        <v>156996</v>
      </c>
      <c r="P200" s="56">
        <v>50.126436781609193</v>
      </c>
      <c r="Q200" s="56">
        <v>56.392241379310349</v>
      </c>
      <c r="R200" s="56">
        <v>62.658045977011497</v>
      </c>
      <c r="S200" s="56">
        <v>68.923850574712645</v>
      </c>
      <c r="T200" s="56">
        <v>75.189655172413794</v>
      </c>
      <c r="U200" s="2" t="s">
        <v>1138</v>
      </c>
    </row>
    <row r="201" spans="1:21" ht="128.1" customHeight="1" x14ac:dyDescent="0.25">
      <c r="A201" s="57" t="s">
        <v>1618</v>
      </c>
      <c r="B201" s="2" t="s">
        <v>1619</v>
      </c>
      <c r="C201" s="2" t="s">
        <v>1217</v>
      </c>
      <c r="D201" s="2" t="s">
        <v>1543</v>
      </c>
      <c r="E201" s="2" t="s">
        <v>1219</v>
      </c>
      <c r="F201" s="2" t="s">
        <v>1544</v>
      </c>
      <c r="G201" s="2" t="s">
        <v>1537</v>
      </c>
      <c r="H201" s="2" t="s">
        <v>1136</v>
      </c>
      <c r="I201" s="2" t="s">
        <v>1137</v>
      </c>
      <c r="J201" s="2">
        <v>22</v>
      </c>
      <c r="K201" s="7">
        <v>104664</v>
      </c>
      <c r="L201" s="7">
        <v>117747</v>
      </c>
      <c r="M201" s="7">
        <v>130830</v>
      </c>
      <c r="N201" s="7">
        <v>143913</v>
      </c>
      <c r="O201" s="7">
        <v>156996</v>
      </c>
      <c r="P201" s="56">
        <v>50.126436781609193</v>
      </c>
      <c r="Q201" s="56">
        <v>56.392241379310349</v>
      </c>
      <c r="R201" s="56">
        <v>62.658045977011497</v>
      </c>
      <c r="S201" s="56">
        <v>68.923850574712645</v>
      </c>
      <c r="T201" s="56">
        <v>75.189655172413794</v>
      </c>
      <c r="U201" s="2" t="s">
        <v>1138</v>
      </c>
    </row>
    <row r="202" spans="1:21" ht="128.1" customHeight="1" x14ac:dyDescent="0.25">
      <c r="A202" s="57" t="s">
        <v>771</v>
      </c>
      <c r="B202" s="2" t="s">
        <v>1620</v>
      </c>
      <c r="C202" s="2" t="s">
        <v>1473</v>
      </c>
      <c r="D202" s="2" t="s">
        <v>1621</v>
      </c>
      <c r="E202" s="2" t="s">
        <v>1475</v>
      </c>
      <c r="F202" s="2" t="s">
        <v>1622</v>
      </c>
      <c r="G202" s="2" t="s">
        <v>1537</v>
      </c>
      <c r="H202" s="2" t="s">
        <v>1136</v>
      </c>
      <c r="I202" s="2" t="s">
        <v>1137</v>
      </c>
      <c r="J202" s="2">
        <v>22</v>
      </c>
      <c r="K202" s="7">
        <v>104664</v>
      </c>
      <c r="L202" s="7">
        <v>117747</v>
      </c>
      <c r="M202" s="7">
        <v>130830</v>
      </c>
      <c r="N202" s="7">
        <v>143913</v>
      </c>
      <c r="O202" s="7">
        <v>156996</v>
      </c>
      <c r="P202" s="56">
        <v>50.126436781609193</v>
      </c>
      <c r="Q202" s="56">
        <v>56.392241379310349</v>
      </c>
      <c r="R202" s="56">
        <v>62.658045977011497</v>
      </c>
      <c r="S202" s="56">
        <v>68.923850574712645</v>
      </c>
      <c r="T202" s="56">
        <v>75.189655172413794</v>
      </c>
      <c r="U202" s="2" t="s">
        <v>1138</v>
      </c>
    </row>
    <row r="203" spans="1:21" ht="128.1" customHeight="1" x14ac:dyDescent="0.25">
      <c r="A203" s="57" t="s">
        <v>1623</v>
      </c>
      <c r="B203" s="2" t="s">
        <v>1624</v>
      </c>
      <c r="C203" s="2" t="s">
        <v>1473</v>
      </c>
      <c r="D203" s="2" t="s">
        <v>1568</v>
      </c>
      <c r="E203" s="2" t="s">
        <v>1475</v>
      </c>
      <c r="F203" s="2" t="s">
        <v>1569</v>
      </c>
      <c r="G203" s="2" t="s">
        <v>1537</v>
      </c>
      <c r="H203" s="2" t="s">
        <v>1136</v>
      </c>
      <c r="I203" s="2" t="s">
        <v>1137</v>
      </c>
      <c r="J203" s="2">
        <v>22</v>
      </c>
      <c r="K203" s="7">
        <v>104664</v>
      </c>
      <c r="L203" s="7">
        <v>117747</v>
      </c>
      <c r="M203" s="7">
        <v>130830</v>
      </c>
      <c r="N203" s="7">
        <v>143913</v>
      </c>
      <c r="O203" s="7">
        <v>156996</v>
      </c>
      <c r="P203" s="56">
        <v>50.126436781609193</v>
      </c>
      <c r="Q203" s="56">
        <v>56.392241379310349</v>
      </c>
      <c r="R203" s="56">
        <v>62.658045977011497</v>
      </c>
      <c r="S203" s="56">
        <v>68.923850574712645</v>
      </c>
      <c r="T203" s="56">
        <v>75.189655172413794</v>
      </c>
      <c r="U203" s="2" t="s">
        <v>1138</v>
      </c>
    </row>
    <row r="204" spans="1:21" ht="128.1" customHeight="1" x14ac:dyDescent="0.25">
      <c r="A204" s="57" t="s">
        <v>1625</v>
      </c>
      <c r="B204" s="2" t="s">
        <v>1626</v>
      </c>
      <c r="C204" s="2" t="s">
        <v>1348</v>
      </c>
      <c r="D204" s="2" t="s">
        <v>1548</v>
      </c>
      <c r="E204" s="2" t="s">
        <v>1350</v>
      </c>
      <c r="F204" s="2" t="s">
        <v>1549</v>
      </c>
      <c r="G204" s="2" t="s">
        <v>1537</v>
      </c>
      <c r="H204" s="2" t="s">
        <v>1207</v>
      </c>
      <c r="I204" s="2" t="s">
        <v>1137</v>
      </c>
      <c r="J204" s="2">
        <v>23</v>
      </c>
      <c r="K204" s="7">
        <v>122980</v>
      </c>
      <c r="L204" s="7">
        <v>138353</v>
      </c>
      <c r="M204" s="7">
        <v>153725</v>
      </c>
      <c r="N204" s="7">
        <v>169098</v>
      </c>
      <c r="O204" s="7">
        <v>184470</v>
      </c>
      <c r="P204" s="56">
        <v>58.898467432950191</v>
      </c>
      <c r="Q204" s="56">
        <v>66.260775862068968</v>
      </c>
      <c r="R204" s="56">
        <v>73.623084291187737</v>
      </c>
      <c r="S204" s="56">
        <v>80.985392720306521</v>
      </c>
      <c r="T204" s="56">
        <v>88.347701149425291</v>
      </c>
      <c r="U204" s="2" t="s">
        <v>1138</v>
      </c>
    </row>
    <row r="205" spans="1:21" ht="128.1" customHeight="1" x14ac:dyDescent="0.25">
      <c r="A205" s="57" t="s">
        <v>214</v>
      </c>
      <c r="B205" s="2" t="s">
        <v>1627</v>
      </c>
      <c r="C205" s="2" t="s">
        <v>1239</v>
      </c>
      <c r="D205" s="2" t="s">
        <v>1564</v>
      </c>
      <c r="E205" s="2" t="s">
        <v>1241</v>
      </c>
      <c r="F205" s="2" t="s">
        <v>1564</v>
      </c>
      <c r="G205" s="2" t="s">
        <v>1537</v>
      </c>
      <c r="H205" s="2" t="s">
        <v>1136</v>
      </c>
      <c r="I205" s="2" t="s">
        <v>1137</v>
      </c>
      <c r="J205" s="2">
        <v>24</v>
      </c>
      <c r="K205" s="7">
        <v>135810</v>
      </c>
      <c r="L205" s="7">
        <v>158219</v>
      </c>
      <c r="M205" s="7">
        <v>180627</v>
      </c>
      <c r="N205" s="7">
        <v>203036</v>
      </c>
      <c r="O205" s="7">
        <v>225445</v>
      </c>
      <c r="P205" s="56">
        <v>65.043103448275858</v>
      </c>
      <c r="Q205" s="56">
        <v>75.775143678160916</v>
      </c>
      <c r="R205" s="56">
        <v>86.507183908045974</v>
      </c>
      <c r="S205" s="56">
        <v>97.239463601532563</v>
      </c>
      <c r="T205" s="56">
        <v>107.97174329501915</v>
      </c>
      <c r="U205" s="2" t="s">
        <v>1138</v>
      </c>
    </row>
    <row r="206" spans="1:21" ht="128.1" customHeight="1" x14ac:dyDescent="0.25">
      <c r="A206" s="57" t="s">
        <v>1628</v>
      </c>
      <c r="B206" s="2" t="s">
        <v>1629</v>
      </c>
      <c r="C206" s="2" t="s">
        <v>1187</v>
      </c>
      <c r="D206" s="2" t="s">
        <v>1504</v>
      </c>
      <c r="E206" s="2" t="s">
        <v>1189</v>
      </c>
      <c r="F206" s="2" t="s">
        <v>1505</v>
      </c>
      <c r="G206" s="2" t="s">
        <v>1135</v>
      </c>
      <c r="H206" s="2" t="s">
        <v>1136</v>
      </c>
      <c r="I206" s="2" t="s">
        <v>1137</v>
      </c>
      <c r="J206" s="2">
        <v>24</v>
      </c>
      <c r="K206" s="7">
        <v>135810</v>
      </c>
      <c r="L206" s="7">
        <v>158219</v>
      </c>
      <c r="M206" s="7">
        <v>180627</v>
      </c>
      <c r="N206" s="7">
        <v>203036</v>
      </c>
      <c r="O206" s="7">
        <v>225445</v>
      </c>
      <c r="P206" s="56">
        <v>65.043103448275858</v>
      </c>
      <c r="Q206" s="56">
        <v>75.775143678160916</v>
      </c>
      <c r="R206" s="56">
        <v>86.507183908045974</v>
      </c>
      <c r="S206" s="56">
        <v>97.239463601532563</v>
      </c>
      <c r="T206" s="56">
        <v>107.97174329501915</v>
      </c>
      <c r="U206" s="2" t="s">
        <v>1138</v>
      </c>
    </row>
    <row r="207" spans="1:21" ht="128.1" customHeight="1" x14ac:dyDescent="0.25">
      <c r="A207" s="57" t="s">
        <v>772</v>
      </c>
      <c r="B207" s="2" t="s">
        <v>1630</v>
      </c>
      <c r="C207" s="2" t="s">
        <v>1217</v>
      </c>
      <c r="D207" s="2" t="s">
        <v>1355</v>
      </c>
      <c r="E207" s="2" t="s">
        <v>1219</v>
      </c>
      <c r="F207" s="2" t="s">
        <v>1356</v>
      </c>
      <c r="G207" s="2" t="s">
        <v>1631</v>
      </c>
      <c r="H207" s="2" t="s">
        <v>1136</v>
      </c>
      <c r="I207" s="2" t="s">
        <v>1137</v>
      </c>
      <c r="J207" s="2">
        <v>24</v>
      </c>
      <c r="K207" s="7">
        <v>135810</v>
      </c>
      <c r="L207" s="7">
        <v>158219</v>
      </c>
      <c r="M207" s="7">
        <v>180627</v>
      </c>
      <c r="N207" s="7">
        <v>203036</v>
      </c>
      <c r="O207" s="7">
        <v>225445</v>
      </c>
      <c r="P207" s="56">
        <v>65.043103448275858</v>
      </c>
      <c r="Q207" s="56">
        <v>75.775143678160916</v>
      </c>
      <c r="R207" s="56">
        <v>86.507183908045974</v>
      </c>
      <c r="S207" s="56">
        <v>97.239463601532563</v>
      </c>
      <c r="T207" s="56">
        <v>107.97174329501915</v>
      </c>
      <c r="U207" s="2" t="s">
        <v>1138</v>
      </c>
    </row>
    <row r="208" spans="1:21" ht="128.1" customHeight="1" x14ac:dyDescent="0.25">
      <c r="A208" s="57" t="s">
        <v>87</v>
      </c>
      <c r="B208" s="2" t="s">
        <v>1632</v>
      </c>
      <c r="C208" s="2" t="s">
        <v>1210</v>
      </c>
      <c r="D208" s="2" t="s">
        <v>1432</v>
      </c>
      <c r="E208" s="2" t="s">
        <v>1212</v>
      </c>
      <c r="F208" s="2" t="s">
        <v>1433</v>
      </c>
      <c r="G208" s="2" t="s">
        <v>1540</v>
      </c>
      <c r="H208" s="2" t="s">
        <v>1136</v>
      </c>
      <c r="I208" s="2" t="s">
        <v>1137</v>
      </c>
      <c r="J208" s="2">
        <v>23</v>
      </c>
      <c r="K208" s="7">
        <v>122980</v>
      </c>
      <c r="L208" s="7">
        <v>138353</v>
      </c>
      <c r="M208" s="7">
        <v>153725</v>
      </c>
      <c r="N208" s="7">
        <v>169098</v>
      </c>
      <c r="O208" s="7">
        <v>184470</v>
      </c>
      <c r="P208" s="56">
        <v>58.898467432950191</v>
      </c>
      <c r="Q208" s="56">
        <v>66.260775862068968</v>
      </c>
      <c r="R208" s="56">
        <v>73.623084291187737</v>
      </c>
      <c r="S208" s="56">
        <v>80.985392720306521</v>
      </c>
      <c r="T208" s="56">
        <v>88.347701149425291</v>
      </c>
      <c r="U208" s="2" t="s">
        <v>1138</v>
      </c>
    </row>
    <row r="209" spans="1:21" ht="128.1" customHeight="1" x14ac:dyDescent="0.25">
      <c r="A209" s="57" t="s">
        <v>1633</v>
      </c>
      <c r="B209" s="2" t="s">
        <v>1634</v>
      </c>
      <c r="C209" s="2" t="s">
        <v>1473</v>
      </c>
      <c r="D209" s="2" t="s">
        <v>1635</v>
      </c>
      <c r="E209" s="2" t="s">
        <v>1475</v>
      </c>
      <c r="F209" s="2" t="s">
        <v>1636</v>
      </c>
      <c r="G209" s="2" t="s">
        <v>1537</v>
      </c>
      <c r="H209" s="2" t="s">
        <v>1136</v>
      </c>
      <c r="I209" s="2" t="s">
        <v>1137</v>
      </c>
      <c r="J209" s="2">
        <v>23</v>
      </c>
      <c r="K209" s="7">
        <v>122980</v>
      </c>
      <c r="L209" s="7">
        <v>138353</v>
      </c>
      <c r="M209" s="7">
        <v>153725</v>
      </c>
      <c r="N209" s="7">
        <v>169098</v>
      </c>
      <c r="O209" s="7">
        <v>184470</v>
      </c>
      <c r="P209" s="56">
        <v>58.898467432950191</v>
      </c>
      <c r="Q209" s="56">
        <v>66.260775862068968</v>
      </c>
      <c r="R209" s="56">
        <v>73.623084291187737</v>
      </c>
      <c r="S209" s="56">
        <v>80.985392720306521</v>
      </c>
      <c r="T209" s="56">
        <v>88.347701149425291</v>
      </c>
      <c r="U209" s="2" t="s">
        <v>1138</v>
      </c>
    </row>
    <row r="210" spans="1:21" ht="128.1" customHeight="1" x14ac:dyDescent="0.25">
      <c r="A210" s="57" t="s">
        <v>774</v>
      </c>
      <c r="B210" s="2" t="s">
        <v>1637</v>
      </c>
      <c r="C210" s="2" t="s">
        <v>1473</v>
      </c>
      <c r="D210" s="2" t="s">
        <v>1638</v>
      </c>
      <c r="E210" s="2" t="s">
        <v>1475</v>
      </c>
      <c r="F210" s="2" t="s">
        <v>1639</v>
      </c>
      <c r="G210" s="2" t="s">
        <v>1537</v>
      </c>
      <c r="H210" s="2" t="s">
        <v>1136</v>
      </c>
      <c r="I210" s="2" t="s">
        <v>1137</v>
      </c>
      <c r="J210" s="2">
        <v>24</v>
      </c>
      <c r="K210" s="7">
        <v>135810</v>
      </c>
      <c r="L210" s="7">
        <v>158219</v>
      </c>
      <c r="M210" s="7">
        <v>180627</v>
      </c>
      <c r="N210" s="7">
        <v>203036</v>
      </c>
      <c r="O210" s="7">
        <v>225445</v>
      </c>
      <c r="P210" s="56">
        <v>65.043103448275858</v>
      </c>
      <c r="Q210" s="56">
        <v>75.775143678160916</v>
      </c>
      <c r="R210" s="56">
        <v>86.507183908045974</v>
      </c>
      <c r="S210" s="56">
        <v>97.239463601532563</v>
      </c>
      <c r="T210" s="56">
        <v>107.97174329501915</v>
      </c>
      <c r="U210" s="2" t="s">
        <v>1138</v>
      </c>
    </row>
    <row r="211" spans="1:21" ht="128.1" customHeight="1" x14ac:dyDescent="0.25">
      <c r="A211" s="57" t="s">
        <v>775</v>
      </c>
      <c r="B211" s="2" t="s">
        <v>1640</v>
      </c>
      <c r="C211" s="2" t="s">
        <v>1217</v>
      </c>
      <c r="D211" s="2" t="s">
        <v>1641</v>
      </c>
      <c r="E211" s="2" t="s">
        <v>1219</v>
      </c>
      <c r="F211" s="2" t="s">
        <v>1642</v>
      </c>
      <c r="G211" s="2" t="s">
        <v>1142</v>
      </c>
      <c r="H211" s="2" t="s">
        <v>1136</v>
      </c>
      <c r="I211" s="2" t="s">
        <v>1137</v>
      </c>
      <c r="J211" s="2">
        <v>21</v>
      </c>
      <c r="K211" s="7">
        <v>89076</v>
      </c>
      <c r="L211" s="7">
        <v>100211</v>
      </c>
      <c r="M211" s="7">
        <v>111345</v>
      </c>
      <c r="N211" s="7">
        <v>122480</v>
      </c>
      <c r="O211" s="7">
        <v>133614</v>
      </c>
      <c r="P211" s="56">
        <v>42.660919540229884</v>
      </c>
      <c r="Q211" s="56">
        <v>47.993534482758619</v>
      </c>
      <c r="R211" s="56">
        <v>53.326149425287355</v>
      </c>
      <c r="S211" s="56">
        <v>58.65876436781609</v>
      </c>
      <c r="T211" s="56">
        <v>63.991379310344826</v>
      </c>
      <c r="U211" s="2" t="s">
        <v>1138</v>
      </c>
    </row>
    <row r="212" spans="1:21" ht="128.1" customHeight="1" x14ac:dyDescent="0.25">
      <c r="A212" s="57" t="s">
        <v>615</v>
      </c>
      <c r="B212" s="2" t="s">
        <v>1643</v>
      </c>
      <c r="C212" s="2" t="s">
        <v>1217</v>
      </c>
      <c r="D212" s="2" t="s">
        <v>1355</v>
      </c>
      <c r="E212" s="2" t="s">
        <v>1219</v>
      </c>
      <c r="F212" s="2" t="s">
        <v>1356</v>
      </c>
      <c r="G212" s="2" t="s">
        <v>1142</v>
      </c>
      <c r="H212" s="2" t="s">
        <v>1136</v>
      </c>
      <c r="I212" s="2" t="s">
        <v>1137</v>
      </c>
      <c r="J212" s="2">
        <v>22</v>
      </c>
      <c r="K212" s="7">
        <v>104664</v>
      </c>
      <c r="L212" s="7">
        <v>117747</v>
      </c>
      <c r="M212" s="7">
        <v>130830</v>
      </c>
      <c r="N212" s="7">
        <v>143913</v>
      </c>
      <c r="O212" s="7">
        <v>156996</v>
      </c>
      <c r="P212" s="56">
        <v>50.126436781609193</v>
      </c>
      <c r="Q212" s="56">
        <v>56.392241379310349</v>
      </c>
      <c r="R212" s="56">
        <v>62.658045977011497</v>
      </c>
      <c r="S212" s="56">
        <v>68.923850574712645</v>
      </c>
      <c r="T212" s="56">
        <v>75.189655172413794</v>
      </c>
      <c r="U212" s="2" t="s">
        <v>1138</v>
      </c>
    </row>
    <row r="213" spans="1:21" ht="128.1" customHeight="1" x14ac:dyDescent="0.25">
      <c r="A213" s="57" t="s">
        <v>1644</v>
      </c>
      <c r="B213" s="2" t="s">
        <v>1645</v>
      </c>
      <c r="C213" s="2" t="s">
        <v>1217</v>
      </c>
      <c r="D213" s="2" t="s">
        <v>1355</v>
      </c>
      <c r="E213" s="2" t="s">
        <v>1219</v>
      </c>
      <c r="F213" s="2" t="s">
        <v>1356</v>
      </c>
      <c r="G213" s="2" t="s">
        <v>1142</v>
      </c>
      <c r="H213" s="2" t="s">
        <v>1136</v>
      </c>
      <c r="I213" s="2" t="s">
        <v>1137</v>
      </c>
      <c r="J213" s="2">
        <v>23</v>
      </c>
      <c r="K213" s="7">
        <v>122980</v>
      </c>
      <c r="L213" s="7">
        <v>138353</v>
      </c>
      <c r="M213" s="7">
        <v>153725</v>
      </c>
      <c r="N213" s="7">
        <v>169098</v>
      </c>
      <c r="O213" s="7">
        <v>184470</v>
      </c>
      <c r="P213" s="56">
        <v>58.898467432950191</v>
      </c>
      <c r="Q213" s="56">
        <v>66.260775862068968</v>
      </c>
      <c r="R213" s="56">
        <v>73.623084291187737</v>
      </c>
      <c r="S213" s="56">
        <v>80.985392720306521</v>
      </c>
      <c r="T213" s="56">
        <v>88.347701149425291</v>
      </c>
      <c r="U213" s="2" t="s">
        <v>1138</v>
      </c>
    </row>
    <row r="214" spans="1:21" ht="128.1" customHeight="1" x14ac:dyDescent="0.25">
      <c r="A214" s="57" t="s">
        <v>307</v>
      </c>
      <c r="B214" s="2" t="s">
        <v>1646</v>
      </c>
      <c r="C214" s="2" t="s">
        <v>1210</v>
      </c>
      <c r="D214" s="2" t="s">
        <v>1357</v>
      </c>
      <c r="E214" s="2" t="s">
        <v>1212</v>
      </c>
      <c r="F214" s="2" t="s">
        <v>1358</v>
      </c>
      <c r="G214" s="2" t="s">
        <v>1359</v>
      </c>
      <c r="H214" s="2" t="s">
        <v>1136</v>
      </c>
      <c r="I214" s="2" t="s">
        <v>1137</v>
      </c>
      <c r="J214" s="2">
        <v>21</v>
      </c>
      <c r="K214" s="7">
        <v>89076</v>
      </c>
      <c r="L214" s="7">
        <v>100211</v>
      </c>
      <c r="M214" s="7">
        <v>111345</v>
      </c>
      <c r="N214" s="7">
        <v>122480</v>
      </c>
      <c r="O214" s="7">
        <v>133614</v>
      </c>
      <c r="P214" s="56">
        <v>42.660919540229884</v>
      </c>
      <c r="Q214" s="56">
        <v>47.993534482758619</v>
      </c>
      <c r="R214" s="56">
        <v>53.326149425287355</v>
      </c>
      <c r="S214" s="56">
        <v>58.65876436781609</v>
      </c>
      <c r="T214" s="56">
        <v>63.991379310344826</v>
      </c>
      <c r="U214" s="2" t="s">
        <v>1138</v>
      </c>
    </row>
    <row r="215" spans="1:21" ht="128.1" customHeight="1" x14ac:dyDescent="0.25">
      <c r="A215" s="57" t="s">
        <v>1647</v>
      </c>
      <c r="B215" s="2" t="s">
        <v>1648</v>
      </c>
      <c r="C215" s="2" t="s">
        <v>1152</v>
      </c>
      <c r="D215" s="2" t="s">
        <v>1153</v>
      </c>
      <c r="E215" s="2" t="s">
        <v>1154</v>
      </c>
      <c r="F215" s="2" t="s">
        <v>1155</v>
      </c>
      <c r="G215" s="2" t="s">
        <v>1649</v>
      </c>
      <c r="H215" s="2" t="s">
        <v>1136</v>
      </c>
      <c r="I215" s="2" t="s">
        <v>1137</v>
      </c>
      <c r="J215" s="2">
        <v>18</v>
      </c>
      <c r="K215" s="7">
        <v>56030</v>
      </c>
      <c r="L215" s="7">
        <v>62334</v>
      </c>
      <c r="M215" s="7">
        <v>68637</v>
      </c>
      <c r="N215" s="7">
        <v>74940</v>
      </c>
      <c r="O215" s="7">
        <v>81243</v>
      </c>
      <c r="P215" s="56">
        <v>26.834291187739463</v>
      </c>
      <c r="Q215" s="56">
        <v>29.853208812260533</v>
      </c>
      <c r="R215" s="56">
        <v>32.872126436781606</v>
      </c>
      <c r="S215" s="56">
        <v>35.890804597701148</v>
      </c>
      <c r="T215" s="56">
        <v>38.90948275862069</v>
      </c>
      <c r="U215" s="2" t="s">
        <v>1138</v>
      </c>
    </row>
    <row r="216" spans="1:21" ht="128.1" customHeight="1" x14ac:dyDescent="0.25">
      <c r="A216" s="57" t="s">
        <v>776</v>
      </c>
      <c r="B216" s="2" t="s">
        <v>1650</v>
      </c>
      <c r="C216" s="2" t="s">
        <v>1170</v>
      </c>
      <c r="D216" s="2" t="s">
        <v>1171</v>
      </c>
      <c r="E216" s="2" t="s">
        <v>1172</v>
      </c>
      <c r="F216" s="2" t="s">
        <v>1173</v>
      </c>
      <c r="G216" s="2" t="s">
        <v>1651</v>
      </c>
      <c r="H216" s="2" t="s">
        <v>1136</v>
      </c>
      <c r="I216" s="2" t="s">
        <v>1137</v>
      </c>
      <c r="J216" s="2">
        <v>21</v>
      </c>
      <c r="K216" s="7">
        <v>89076</v>
      </c>
      <c r="L216" s="7">
        <v>100211</v>
      </c>
      <c r="M216" s="7">
        <v>111345</v>
      </c>
      <c r="N216" s="7">
        <v>122480</v>
      </c>
      <c r="O216" s="7">
        <v>133614</v>
      </c>
      <c r="P216" s="56">
        <v>42.660919540229884</v>
      </c>
      <c r="Q216" s="56">
        <v>47.993534482758619</v>
      </c>
      <c r="R216" s="56">
        <v>53.326149425287355</v>
      </c>
      <c r="S216" s="56">
        <v>58.65876436781609</v>
      </c>
      <c r="T216" s="56">
        <v>63.991379310344826</v>
      </c>
      <c r="U216" s="2" t="s">
        <v>1138</v>
      </c>
    </row>
    <row r="217" spans="1:21" ht="128.1" customHeight="1" x14ac:dyDescent="0.25">
      <c r="A217" s="57" t="s">
        <v>109</v>
      </c>
      <c r="B217" s="2" t="s">
        <v>1652</v>
      </c>
      <c r="C217" s="2" t="s">
        <v>1152</v>
      </c>
      <c r="D217" s="2" t="s">
        <v>1167</v>
      </c>
      <c r="E217" s="2" t="s">
        <v>1154</v>
      </c>
      <c r="F217" s="2" t="s">
        <v>1168</v>
      </c>
      <c r="G217" s="2" t="s">
        <v>1649</v>
      </c>
      <c r="H217" s="2" t="s">
        <v>1136</v>
      </c>
      <c r="I217" s="2" t="s">
        <v>1137</v>
      </c>
      <c r="J217" s="2">
        <v>19</v>
      </c>
      <c r="K217" s="7">
        <v>64518</v>
      </c>
      <c r="L217" s="7">
        <v>72583</v>
      </c>
      <c r="M217" s="7">
        <v>80648</v>
      </c>
      <c r="N217" s="7">
        <v>88713</v>
      </c>
      <c r="O217" s="7">
        <v>96778</v>
      </c>
      <c r="P217" s="56">
        <v>30.899425287356323</v>
      </c>
      <c r="Q217" s="56">
        <v>34.76197318007663</v>
      </c>
      <c r="R217" s="56">
        <v>38.624521072796938</v>
      </c>
      <c r="S217" s="56">
        <v>42.487068965517238</v>
      </c>
      <c r="T217" s="56">
        <v>46.349616858237546</v>
      </c>
      <c r="U217" s="2" t="s">
        <v>1138</v>
      </c>
    </row>
    <row r="218" spans="1:21" ht="128.1" customHeight="1" x14ac:dyDescent="0.25">
      <c r="A218" s="57" t="s">
        <v>446</v>
      </c>
      <c r="B218" s="2" t="s">
        <v>1653</v>
      </c>
      <c r="C218" s="2" t="s">
        <v>1170</v>
      </c>
      <c r="D218" s="2" t="s">
        <v>1182</v>
      </c>
      <c r="E218" s="2" t="s">
        <v>1172</v>
      </c>
      <c r="F218" s="2" t="s">
        <v>1183</v>
      </c>
      <c r="G218" s="2" t="s">
        <v>1651</v>
      </c>
      <c r="H218" s="2" t="s">
        <v>1136</v>
      </c>
      <c r="I218" s="2" t="s">
        <v>1137</v>
      </c>
      <c r="J218" s="2">
        <v>19</v>
      </c>
      <c r="K218" s="7">
        <v>64518</v>
      </c>
      <c r="L218" s="7">
        <v>72583</v>
      </c>
      <c r="M218" s="7">
        <v>80648</v>
      </c>
      <c r="N218" s="7">
        <v>88713</v>
      </c>
      <c r="O218" s="7">
        <v>96778</v>
      </c>
      <c r="P218" s="56">
        <v>30.899425287356323</v>
      </c>
      <c r="Q218" s="56">
        <v>34.76197318007663</v>
      </c>
      <c r="R218" s="56">
        <v>38.624521072796938</v>
      </c>
      <c r="S218" s="56">
        <v>42.487068965517238</v>
      </c>
      <c r="T218" s="56">
        <v>46.349616858237546</v>
      </c>
      <c r="U218" s="2" t="s">
        <v>1138</v>
      </c>
    </row>
    <row r="219" spans="1:21" ht="128.1" customHeight="1" x14ac:dyDescent="0.25">
      <c r="A219" s="57" t="s">
        <v>777</v>
      </c>
      <c r="B219" s="2" t="s">
        <v>1654</v>
      </c>
      <c r="C219" s="2" t="s">
        <v>1210</v>
      </c>
      <c r="D219" s="2" t="s">
        <v>1211</v>
      </c>
      <c r="E219" s="2" t="s">
        <v>1212</v>
      </c>
      <c r="F219" s="2" t="s">
        <v>1213</v>
      </c>
      <c r="G219" s="2" t="s">
        <v>1655</v>
      </c>
      <c r="H219" s="2" t="s">
        <v>1136</v>
      </c>
      <c r="I219" s="2" t="s">
        <v>1137</v>
      </c>
      <c r="J219" s="2">
        <v>18</v>
      </c>
      <c r="K219" s="7">
        <v>56030</v>
      </c>
      <c r="L219" s="7">
        <v>62334</v>
      </c>
      <c r="M219" s="7">
        <v>68637</v>
      </c>
      <c r="N219" s="7">
        <v>74940</v>
      </c>
      <c r="O219" s="7">
        <v>81243</v>
      </c>
      <c r="P219" s="56">
        <v>26.834291187739463</v>
      </c>
      <c r="Q219" s="56">
        <v>29.853208812260533</v>
      </c>
      <c r="R219" s="56">
        <v>32.872126436781606</v>
      </c>
      <c r="S219" s="56">
        <v>35.890804597701148</v>
      </c>
      <c r="T219" s="56">
        <v>38.90948275862069</v>
      </c>
      <c r="U219" s="2" t="s">
        <v>1138</v>
      </c>
    </row>
    <row r="220" spans="1:21" ht="128.1" customHeight="1" x14ac:dyDescent="0.25">
      <c r="A220" s="57" t="s">
        <v>1656</v>
      </c>
      <c r="B220" s="2" t="s">
        <v>1657</v>
      </c>
      <c r="C220" s="2" t="s">
        <v>1217</v>
      </c>
      <c r="D220" s="2" t="s">
        <v>1543</v>
      </c>
      <c r="E220" s="2" t="s">
        <v>1219</v>
      </c>
      <c r="F220" s="2" t="s">
        <v>1544</v>
      </c>
      <c r="G220" s="2" t="s">
        <v>1651</v>
      </c>
      <c r="H220" s="2" t="s">
        <v>1136</v>
      </c>
      <c r="I220" s="2" t="s">
        <v>1137</v>
      </c>
      <c r="J220" s="2">
        <v>21</v>
      </c>
      <c r="K220" s="7">
        <v>89076</v>
      </c>
      <c r="L220" s="7">
        <v>100211</v>
      </c>
      <c r="M220" s="7">
        <v>111345</v>
      </c>
      <c r="N220" s="7">
        <v>122480</v>
      </c>
      <c r="O220" s="7">
        <v>133614</v>
      </c>
      <c r="P220" s="56">
        <v>42.660919540229884</v>
      </c>
      <c r="Q220" s="56">
        <v>47.993534482758619</v>
      </c>
      <c r="R220" s="56">
        <v>53.326149425287355</v>
      </c>
      <c r="S220" s="56">
        <v>58.65876436781609</v>
      </c>
      <c r="T220" s="56">
        <v>63.991379310344826</v>
      </c>
      <c r="U220" s="2" t="s">
        <v>1138</v>
      </c>
    </row>
    <row r="221" spans="1:21" ht="128.1" customHeight="1" x14ac:dyDescent="0.25">
      <c r="A221" s="57" t="s">
        <v>778</v>
      </c>
      <c r="B221" s="2" t="s">
        <v>1658</v>
      </c>
      <c r="C221" s="2" t="s">
        <v>1217</v>
      </c>
      <c r="D221" s="2" t="s">
        <v>1543</v>
      </c>
      <c r="E221" s="2" t="s">
        <v>1219</v>
      </c>
      <c r="F221" s="2" t="s">
        <v>1544</v>
      </c>
      <c r="G221" s="2" t="s">
        <v>1651</v>
      </c>
      <c r="H221" s="2" t="s">
        <v>1136</v>
      </c>
      <c r="I221" s="2" t="s">
        <v>1137</v>
      </c>
      <c r="J221" s="2">
        <v>22</v>
      </c>
      <c r="K221" s="7">
        <v>104664</v>
      </c>
      <c r="L221" s="7">
        <v>117747</v>
      </c>
      <c r="M221" s="7">
        <v>130830</v>
      </c>
      <c r="N221" s="7">
        <v>143913</v>
      </c>
      <c r="O221" s="7">
        <v>156996</v>
      </c>
      <c r="P221" s="56">
        <v>50.126436781609193</v>
      </c>
      <c r="Q221" s="56">
        <v>56.392241379310349</v>
      </c>
      <c r="R221" s="56">
        <v>62.658045977011497</v>
      </c>
      <c r="S221" s="56">
        <v>68.923850574712645</v>
      </c>
      <c r="T221" s="56">
        <v>75.189655172413794</v>
      </c>
      <c r="U221" s="2" t="s">
        <v>1138</v>
      </c>
    </row>
    <row r="222" spans="1:21" ht="128.1" customHeight="1" x14ac:dyDescent="0.25">
      <c r="A222" s="57" t="s">
        <v>136</v>
      </c>
      <c r="B222" s="2" t="s">
        <v>137</v>
      </c>
      <c r="C222" s="2" t="s">
        <v>1257</v>
      </c>
      <c r="D222" s="2" t="s">
        <v>1258</v>
      </c>
      <c r="E222" s="2" t="s">
        <v>1259</v>
      </c>
      <c r="F222" s="2" t="s">
        <v>1260</v>
      </c>
      <c r="G222" s="2" t="s">
        <v>1655</v>
      </c>
      <c r="H222" s="2" t="s">
        <v>1136</v>
      </c>
      <c r="I222" s="2" t="s">
        <v>1137</v>
      </c>
      <c r="J222" s="2">
        <v>19</v>
      </c>
      <c r="K222" s="7">
        <v>64518</v>
      </c>
      <c r="L222" s="7">
        <v>72583</v>
      </c>
      <c r="M222" s="7">
        <v>80648</v>
      </c>
      <c r="N222" s="7">
        <v>88713</v>
      </c>
      <c r="O222" s="7">
        <v>96778</v>
      </c>
      <c r="P222" s="56">
        <v>30.899425287356323</v>
      </c>
      <c r="Q222" s="56">
        <v>34.76197318007663</v>
      </c>
      <c r="R222" s="56">
        <v>38.624521072796938</v>
      </c>
      <c r="S222" s="56">
        <v>42.487068965517238</v>
      </c>
      <c r="T222" s="56">
        <v>46.349616858237546</v>
      </c>
      <c r="U222" s="2" t="s">
        <v>1138</v>
      </c>
    </row>
    <row r="223" spans="1:21" ht="128.1" customHeight="1" x14ac:dyDescent="0.25">
      <c r="A223" s="57" t="s">
        <v>779</v>
      </c>
      <c r="B223" s="2" t="s">
        <v>1659</v>
      </c>
      <c r="C223" s="2" t="s">
        <v>1272</v>
      </c>
      <c r="D223" s="2" t="s">
        <v>1273</v>
      </c>
      <c r="E223" s="2" t="s">
        <v>1274</v>
      </c>
      <c r="F223" s="2" t="s">
        <v>1275</v>
      </c>
      <c r="G223" s="2" t="s">
        <v>1660</v>
      </c>
      <c r="H223" s="2" t="s">
        <v>1136</v>
      </c>
      <c r="I223" s="2" t="s">
        <v>1137</v>
      </c>
      <c r="J223" s="2">
        <v>18</v>
      </c>
      <c r="K223" s="7">
        <v>56030</v>
      </c>
      <c r="L223" s="7">
        <v>62334</v>
      </c>
      <c r="M223" s="7">
        <v>68637</v>
      </c>
      <c r="N223" s="7">
        <v>74940</v>
      </c>
      <c r="O223" s="7">
        <v>81243</v>
      </c>
      <c r="P223" s="56">
        <v>26.834291187739463</v>
      </c>
      <c r="Q223" s="56">
        <v>29.853208812260533</v>
      </c>
      <c r="R223" s="56">
        <v>32.872126436781606</v>
      </c>
      <c r="S223" s="56">
        <v>35.890804597701148</v>
      </c>
      <c r="T223" s="56">
        <v>38.90948275862069</v>
      </c>
      <c r="U223" s="2" t="s">
        <v>1138</v>
      </c>
    </row>
    <row r="224" spans="1:21" ht="128.1" customHeight="1" x14ac:dyDescent="0.25">
      <c r="A224" s="57" t="s">
        <v>524</v>
      </c>
      <c r="B224" s="2" t="s">
        <v>1661</v>
      </c>
      <c r="C224" s="2" t="s">
        <v>1272</v>
      </c>
      <c r="D224" s="2" t="s">
        <v>1286</v>
      </c>
      <c r="E224" s="2" t="s">
        <v>1274</v>
      </c>
      <c r="F224" s="2" t="s">
        <v>1287</v>
      </c>
      <c r="G224" s="2" t="s">
        <v>1179</v>
      </c>
      <c r="H224" s="2" t="s">
        <v>1136</v>
      </c>
      <c r="I224" s="2" t="s">
        <v>1137</v>
      </c>
      <c r="J224" s="2">
        <v>18</v>
      </c>
      <c r="K224" s="7">
        <v>56030</v>
      </c>
      <c r="L224" s="7">
        <v>62334</v>
      </c>
      <c r="M224" s="7">
        <v>68637</v>
      </c>
      <c r="N224" s="7">
        <v>74940</v>
      </c>
      <c r="O224" s="7">
        <v>81243</v>
      </c>
      <c r="P224" s="56">
        <v>26.834291187739463</v>
      </c>
      <c r="Q224" s="56">
        <v>29.853208812260533</v>
      </c>
      <c r="R224" s="56">
        <v>32.872126436781606</v>
      </c>
      <c r="S224" s="56">
        <v>35.890804597701148</v>
      </c>
      <c r="T224" s="56">
        <v>38.90948275862069</v>
      </c>
      <c r="U224" s="2" t="s">
        <v>1138</v>
      </c>
    </row>
    <row r="225" spans="1:21" ht="128.1" customHeight="1" x14ac:dyDescent="0.25">
      <c r="A225" s="57" t="s">
        <v>1662</v>
      </c>
      <c r="B225" s="2" t="s">
        <v>1663</v>
      </c>
      <c r="C225" s="2" t="s">
        <v>1170</v>
      </c>
      <c r="D225" s="2" t="s">
        <v>1418</v>
      </c>
      <c r="E225" s="2" t="s">
        <v>1172</v>
      </c>
      <c r="F225" s="2" t="s">
        <v>1419</v>
      </c>
      <c r="G225" s="2" t="s">
        <v>1651</v>
      </c>
      <c r="H225" s="2" t="s">
        <v>1136</v>
      </c>
      <c r="I225" s="2" t="s">
        <v>1137</v>
      </c>
      <c r="J225" s="2">
        <v>19</v>
      </c>
      <c r="K225" s="7">
        <v>64518</v>
      </c>
      <c r="L225" s="7">
        <v>72583</v>
      </c>
      <c r="M225" s="7">
        <v>80648</v>
      </c>
      <c r="N225" s="7">
        <v>88713</v>
      </c>
      <c r="O225" s="7">
        <v>96778</v>
      </c>
      <c r="P225" s="56">
        <v>30.899425287356323</v>
      </c>
      <c r="Q225" s="56">
        <v>34.76197318007663</v>
      </c>
      <c r="R225" s="56">
        <v>38.624521072796938</v>
      </c>
      <c r="S225" s="56">
        <v>42.487068965517238</v>
      </c>
      <c r="T225" s="56">
        <v>46.349616858237546</v>
      </c>
      <c r="U225" s="2" t="s">
        <v>1138</v>
      </c>
    </row>
    <row r="226" spans="1:21" ht="128.1" customHeight="1" x14ac:dyDescent="0.25">
      <c r="A226" s="57" t="s">
        <v>759</v>
      </c>
      <c r="B226" s="2" t="s">
        <v>1664</v>
      </c>
      <c r="C226" s="2" t="s">
        <v>1272</v>
      </c>
      <c r="D226" s="2" t="s">
        <v>1297</v>
      </c>
      <c r="E226" s="2" t="s">
        <v>1274</v>
      </c>
      <c r="F226" s="2" t="s">
        <v>1298</v>
      </c>
      <c r="G226" s="2" t="s">
        <v>1537</v>
      </c>
      <c r="H226" s="2" t="s">
        <v>1136</v>
      </c>
      <c r="I226" s="2" t="s">
        <v>1137</v>
      </c>
      <c r="J226" s="2">
        <v>23</v>
      </c>
      <c r="K226" s="7">
        <v>122980</v>
      </c>
      <c r="L226" s="7">
        <v>138353</v>
      </c>
      <c r="M226" s="7">
        <v>153725</v>
      </c>
      <c r="N226" s="7">
        <v>169098</v>
      </c>
      <c r="O226" s="7">
        <v>184470</v>
      </c>
      <c r="P226" s="56">
        <v>58.898467432950191</v>
      </c>
      <c r="Q226" s="56">
        <v>66.260775862068968</v>
      </c>
      <c r="R226" s="56">
        <v>73.623084291187737</v>
      </c>
      <c r="S226" s="56">
        <v>80.985392720306521</v>
      </c>
      <c r="T226" s="56">
        <v>88.347701149425291</v>
      </c>
      <c r="U226" s="2" t="s">
        <v>1138</v>
      </c>
    </row>
    <row r="227" spans="1:21" ht="128.1" customHeight="1" x14ac:dyDescent="0.25">
      <c r="A227" s="57" t="s">
        <v>616</v>
      </c>
      <c r="B227" s="2" t="s">
        <v>1665</v>
      </c>
      <c r="C227" s="2" t="s">
        <v>1272</v>
      </c>
      <c r="D227" s="2" t="s">
        <v>1297</v>
      </c>
      <c r="E227" s="2" t="s">
        <v>1274</v>
      </c>
      <c r="F227" s="2" t="s">
        <v>1298</v>
      </c>
      <c r="G227" s="2" t="s">
        <v>1179</v>
      </c>
      <c r="H227" s="2" t="s">
        <v>1136</v>
      </c>
      <c r="I227" s="2" t="s">
        <v>1137</v>
      </c>
      <c r="J227" s="2">
        <v>19</v>
      </c>
      <c r="K227" s="7">
        <v>64518</v>
      </c>
      <c r="L227" s="7">
        <v>72583</v>
      </c>
      <c r="M227" s="7">
        <v>80648</v>
      </c>
      <c r="N227" s="7">
        <v>88713</v>
      </c>
      <c r="O227" s="7">
        <v>96778</v>
      </c>
      <c r="P227" s="56">
        <v>30.899425287356323</v>
      </c>
      <c r="Q227" s="56">
        <v>34.76197318007663</v>
      </c>
      <c r="R227" s="56">
        <v>38.624521072796938</v>
      </c>
      <c r="S227" s="56">
        <v>42.487068965517238</v>
      </c>
      <c r="T227" s="56">
        <v>46.349616858237546</v>
      </c>
      <c r="U227" s="2" t="s">
        <v>1138</v>
      </c>
    </row>
    <row r="228" spans="1:21" ht="128.1" customHeight="1" x14ac:dyDescent="0.25">
      <c r="A228" s="57" t="s">
        <v>1666</v>
      </c>
      <c r="B228" s="2" t="s">
        <v>1667</v>
      </c>
      <c r="C228" s="2" t="s">
        <v>1299</v>
      </c>
      <c r="D228" s="2" t="s">
        <v>1510</v>
      </c>
      <c r="E228" s="2" t="s">
        <v>1301</v>
      </c>
      <c r="F228" s="2" t="s">
        <v>1511</v>
      </c>
      <c r="G228" s="2" t="s">
        <v>1668</v>
      </c>
      <c r="H228" s="2" t="s">
        <v>1136</v>
      </c>
      <c r="I228" s="2" t="s">
        <v>1137</v>
      </c>
      <c r="J228" s="2">
        <v>23</v>
      </c>
      <c r="K228" s="7">
        <v>122980</v>
      </c>
      <c r="L228" s="7">
        <v>138353</v>
      </c>
      <c r="M228" s="7">
        <v>153725</v>
      </c>
      <c r="N228" s="7">
        <v>169098</v>
      </c>
      <c r="O228" s="7">
        <v>184470</v>
      </c>
      <c r="P228" s="56">
        <v>58.898467432950191</v>
      </c>
      <c r="Q228" s="56">
        <v>66.260775862068968</v>
      </c>
      <c r="R228" s="56">
        <v>73.623084291187737</v>
      </c>
      <c r="S228" s="56">
        <v>80.985392720306521</v>
      </c>
      <c r="T228" s="56">
        <v>88.347701149425291</v>
      </c>
      <c r="U228" s="2" t="s">
        <v>1138</v>
      </c>
    </row>
    <row r="229" spans="1:21" ht="128.1" customHeight="1" x14ac:dyDescent="0.25">
      <c r="A229" s="57" t="s">
        <v>617</v>
      </c>
      <c r="B229" s="2" t="s">
        <v>1669</v>
      </c>
      <c r="C229" s="2" t="s">
        <v>1342</v>
      </c>
      <c r="D229" s="2" t="s">
        <v>1670</v>
      </c>
      <c r="E229" s="2" t="s">
        <v>1344</v>
      </c>
      <c r="F229" s="2" t="s">
        <v>1671</v>
      </c>
      <c r="G229" s="2" t="s">
        <v>1672</v>
      </c>
      <c r="H229" s="2" t="s">
        <v>1136</v>
      </c>
      <c r="I229" s="2" t="s">
        <v>1137</v>
      </c>
      <c r="J229" s="2">
        <v>22</v>
      </c>
      <c r="K229" s="7">
        <v>104664</v>
      </c>
      <c r="L229" s="7">
        <v>117747</v>
      </c>
      <c r="M229" s="7">
        <v>130830</v>
      </c>
      <c r="N229" s="7">
        <v>143913</v>
      </c>
      <c r="O229" s="7">
        <v>156996</v>
      </c>
      <c r="P229" s="56">
        <v>50.126436781609193</v>
      </c>
      <c r="Q229" s="56">
        <v>56.392241379310349</v>
      </c>
      <c r="R229" s="56">
        <v>62.658045977011497</v>
      </c>
      <c r="S229" s="56">
        <v>68.923850574712645</v>
      </c>
      <c r="T229" s="56">
        <v>75.189655172413794</v>
      </c>
      <c r="U229" s="2" t="s">
        <v>1138</v>
      </c>
    </row>
    <row r="230" spans="1:21" ht="128.1" customHeight="1" x14ac:dyDescent="0.25">
      <c r="A230" s="57" t="s">
        <v>114</v>
      </c>
      <c r="B230" s="2" t="s">
        <v>115</v>
      </c>
      <c r="C230" s="2" t="s">
        <v>1210</v>
      </c>
      <c r="D230" s="2" t="s">
        <v>1401</v>
      </c>
      <c r="E230" s="2" t="s">
        <v>1212</v>
      </c>
      <c r="F230" s="2" t="s">
        <v>1402</v>
      </c>
      <c r="G230" s="2" t="s">
        <v>1655</v>
      </c>
      <c r="H230" s="2" t="s">
        <v>1136</v>
      </c>
      <c r="I230" s="2" t="s">
        <v>1137</v>
      </c>
      <c r="J230" s="2">
        <v>19</v>
      </c>
      <c r="K230" s="7">
        <v>64518</v>
      </c>
      <c r="L230" s="7">
        <v>72583</v>
      </c>
      <c r="M230" s="7">
        <v>80648</v>
      </c>
      <c r="N230" s="7">
        <v>88713</v>
      </c>
      <c r="O230" s="7">
        <v>96778</v>
      </c>
      <c r="P230" s="56">
        <v>30.899425287356323</v>
      </c>
      <c r="Q230" s="56">
        <v>34.76197318007663</v>
      </c>
      <c r="R230" s="56">
        <v>38.624521072796938</v>
      </c>
      <c r="S230" s="56">
        <v>42.487068965517238</v>
      </c>
      <c r="T230" s="56">
        <v>46.349616858237546</v>
      </c>
      <c r="U230" s="2" t="s">
        <v>1138</v>
      </c>
    </row>
    <row r="231" spans="1:21" ht="128.1" customHeight="1" x14ac:dyDescent="0.25">
      <c r="A231" s="57" t="s">
        <v>242</v>
      </c>
      <c r="B231" s="2" t="s">
        <v>243</v>
      </c>
      <c r="C231" s="2" t="s">
        <v>1210</v>
      </c>
      <c r="D231" s="2" t="s">
        <v>1403</v>
      </c>
      <c r="E231" s="2" t="s">
        <v>1212</v>
      </c>
      <c r="F231" s="2" t="s">
        <v>1404</v>
      </c>
      <c r="G231" s="2" t="s">
        <v>1655</v>
      </c>
      <c r="H231" s="2" t="s">
        <v>1136</v>
      </c>
      <c r="I231" s="2" t="s">
        <v>1137</v>
      </c>
      <c r="J231" s="2">
        <v>19</v>
      </c>
      <c r="K231" s="7">
        <v>64518</v>
      </c>
      <c r="L231" s="7">
        <v>72583</v>
      </c>
      <c r="M231" s="7">
        <v>80648</v>
      </c>
      <c r="N231" s="7">
        <v>88713</v>
      </c>
      <c r="O231" s="7">
        <v>96778</v>
      </c>
      <c r="P231" s="56">
        <v>30.899425287356323</v>
      </c>
      <c r="Q231" s="56">
        <v>34.76197318007663</v>
      </c>
      <c r="R231" s="56">
        <v>38.624521072796938</v>
      </c>
      <c r="S231" s="56">
        <v>42.487068965517238</v>
      </c>
      <c r="T231" s="56">
        <v>46.349616858237546</v>
      </c>
      <c r="U231" s="2" t="s">
        <v>1138</v>
      </c>
    </row>
    <row r="232" spans="1:21" ht="128.1" customHeight="1" x14ac:dyDescent="0.25">
      <c r="A232" s="57" t="s">
        <v>1673</v>
      </c>
      <c r="B232" s="2" t="s">
        <v>1674</v>
      </c>
      <c r="C232" s="2" t="s">
        <v>1406</v>
      </c>
      <c r="D232" s="2" t="s">
        <v>1406</v>
      </c>
      <c r="E232" s="2" t="s">
        <v>1407</v>
      </c>
      <c r="F232" s="2"/>
      <c r="G232" s="2" t="s">
        <v>1651</v>
      </c>
      <c r="H232" s="2" t="s">
        <v>1136</v>
      </c>
      <c r="I232" s="2" t="s">
        <v>1137</v>
      </c>
      <c r="J232" s="2">
        <v>22</v>
      </c>
      <c r="K232" s="7">
        <v>104664</v>
      </c>
      <c r="L232" s="7">
        <v>117747</v>
      </c>
      <c r="M232" s="7">
        <v>130830</v>
      </c>
      <c r="N232" s="7">
        <v>143913</v>
      </c>
      <c r="O232" s="7">
        <v>156996</v>
      </c>
      <c r="P232" s="56">
        <v>50.126436781609193</v>
      </c>
      <c r="Q232" s="56">
        <v>56.392241379310349</v>
      </c>
      <c r="R232" s="56">
        <v>62.658045977011497</v>
      </c>
      <c r="S232" s="56">
        <v>68.923850574712645</v>
      </c>
      <c r="T232" s="56">
        <v>75.189655172413794</v>
      </c>
      <c r="U232" s="2" t="s">
        <v>1138</v>
      </c>
    </row>
    <row r="233" spans="1:21" ht="128.1" customHeight="1" x14ac:dyDescent="0.25">
      <c r="A233" s="57" t="s">
        <v>525</v>
      </c>
      <c r="B233" s="2" t="s">
        <v>1675</v>
      </c>
      <c r="C233" s="2" t="s">
        <v>1299</v>
      </c>
      <c r="D233" s="2" t="s">
        <v>1456</v>
      </c>
      <c r="E233" s="2" t="s">
        <v>1301</v>
      </c>
      <c r="F233" s="2" t="s">
        <v>1457</v>
      </c>
      <c r="G233" s="2" t="s">
        <v>1676</v>
      </c>
      <c r="H233" s="2" t="s">
        <v>1136</v>
      </c>
      <c r="I233" s="2" t="s">
        <v>1137</v>
      </c>
      <c r="J233" s="2">
        <v>22</v>
      </c>
      <c r="K233" s="7">
        <v>104664</v>
      </c>
      <c r="L233" s="7">
        <v>117747</v>
      </c>
      <c r="M233" s="7">
        <v>130830</v>
      </c>
      <c r="N233" s="7">
        <v>143913</v>
      </c>
      <c r="O233" s="7">
        <v>156996</v>
      </c>
      <c r="P233" s="56">
        <v>50.126436781609193</v>
      </c>
      <c r="Q233" s="56">
        <v>56.392241379310349</v>
      </c>
      <c r="R233" s="56">
        <v>62.658045977011497</v>
      </c>
      <c r="S233" s="56">
        <v>68.923850574712645</v>
      </c>
      <c r="T233" s="56">
        <v>75.189655172413794</v>
      </c>
      <c r="U233" s="2" t="s">
        <v>1138</v>
      </c>
    </row>
    <row r="234" spans="1:21" ht="128.1" customHeight="1" x14ac:dyDescent="0.25">
      <c r="A234" s="57" t="s">
        <v>1677</v>
      </c>
      <c r="B234" s="2" t="s">
        <v>1678</v>
      </c>
      <c r="C234" s="2" t="s">
        <v>1299</v>
      </c>
      <c r="D234" s="2" t="s">
        <v>1300</v>
      </c>
      <c r="E234" s="2" t="s">
        <v>1301</v>
      </c>
      <c r="F234" s="2" t="s">
        <v>1302</v>
      </c>
      <c r="G234" s="2" t="s">
        <v>1668</v>
      </c>
      <c r="H234" s="2" t="s">
        <v>1136</v>
      </c>
      <c r="I234" s="2" t="s">
        <v>1137</v>
      </c>
      <c r="J234" s="2">
        <v>20</v>
      </c>
      <c r="K234" s="7">
        <v>75809</v>
      </c>
      <c r="L234" s="7">
        <v>85285</v>
      </c>
      <c r="M234" s="7">
        <v>94761</v>
      </c>
      <c r="N234" s="7">
        <v>104238</v>
      </c>
      <c r="O234" s="7">
        <v>113714</v>
      </c>
      <c r="P234" s="56">
        <v>36.30699233716475</v>
      </c>
      <c r="Q234" s="56">
        <v>40.845306513409966</v>
      </c>
      <c r="R234" s="56">
        <v>45.383620689655174</v>
      </c>
      <c r="S234" s="56">
        <v>49.922174329501914</v>
      </c>
      <c r="T234" s="56">
        <v>54.46072796934866</v>
      </c>
      <c r="U234" s="2" t="s">
        <v>1138</v>
      </c>
    </row>
    <row r="235" spans="1:21" ht="128.1" customHeight="1" x14ac:dyDescent="0.25">
      <c r="A235" s="57" t="s">
        <v>526</v>
      </c>
      <c r="B235" s="2" t="s">
        <v>1679</v>
      </c>
      <c r="C235" s="2" t="s">
        <v>1483</v>
      </c>
      <c r="D235" s="2" t="s">
        <v>1680</v>
      </c>
      <c r="E235" s="2" t="s">
        <v>1485</v>
      </c>
      <c r="F235" s="2" t="s">
        <v>1486</v>
      </c>
      <c r="G235" s="2" t="s">
        <v>1651</v>
      </c>
      <c r="H235" s="2" t="s">
        <v>1136</v>
      </c>
      <c r="I235" s="2" t="s">
        <v>1137</v>
      </c>
      <c r="J235" s="2">
        <v>21</v>
      </c>
      <c r="K235" s="7">
        <v>89076</v>
      </c>
      <c r="L235" s="7">
        <v>100211</v>
      </c>
      <c r="M235" s="7">
        <v>111345</v>
      </c>
      <c r="N235" s="7">
        <v>122480</v>
      </c>
      <c r="O235" s="7">
        <v>133614</v>
      </c>
      <c r="P235" s="56">
        <v>42.660919540229884</v>
      </c>
      <c r="Q235" s="56">
        <v>47.993534482758619</v>
      </c>
      <c r="R235" s="56">
        <v>53.326149425287355</v>
      </c>
      <c r="S235" s="56">
        <v>58.65876436781609</v>
      </c>
      <c r="T235" s="56">
        <v>63.991379310344826</v>
      </c>
      <c r="U235" s="2" t="s">
        <v>1138</v>
      </c>
    </row>
    <row r="236" spans="1:21" ht="128.1" customHeight="1" x14ac:dyDescent="0.25">
      <c r="A236" s="57" t="s">
        <v>129</v>
      </c>
      <c r="B236" s="2" t="s">
        <v>1681</v>
      </c>
      <c r="C236" s="2" t="s">
        <v>1348</v>
      </c>
      <c r="D236" s="2" t="s">
        <v>1349</v>
      </c>
      <c r="E236" s="2" t="s">
        <v>1350</v>
      </c>
      <c r="F236" s="2" t="s">
        <v>1351</v>
      </c>
      <c r="G236" s="2" t="s">
        <v>1651</v>
      </c>
      <c r="H236" s="2" t="s">
        <v>1136</v>
      </c>
      <c r="I236" s="2" t="s">
        <v>1137</v>
      </c>
      <c r="J236" s="2">
        <v>18</v>
      </c>
      <c r="K236" s="7">
        <v>56030</v>
      </c>
      <c r="L236" s="7">
        <v>62334</v>
      </c>
      <c r="M236" s="7">
        <v>68637</v>
      </c>
      <c r="N236" s="7">
        <v>74940</v>
      </c>
      <c r="O236" s="7">
        <v>81243</v>
      </c>
      <c r="P236" s="56">
        <v>26.834291187739463</v>
      </c>
      <c r="Q236" s="56">
        <v>29.853208812260533</v>
      </c>
      <c r="R236" s="56">
        <v>32.872126436781606</v>
      </c>
      <c r="S236" s="56">
        <v>35.890804597701148</v>
      </c>
      <c r="T236" s="56">
        <v>38.90948275862069</v>
      </c>
      <c r="U236" s="2" t="s">
        <v>1138</v>
      </c>
    </row>
    <row r="237" spans="1:21" ht="128.1" customHeight="1" x14ac:dyDescent="0.25">
      <c r="A237" s="57" t="s">
        <v>1682</v>
      </c>
      <c r="B237" s="2" t="s">
        <v>1683</v>
      </c>
      <c r="C237" s="2" t="s">
        <v>1272</v>
      </c>
      <c r="D237" s="2" t="s">
        <v>1387</v>
      </c>
      <c r="E237" s="2" t="s">
        <v>1274</v>
      </c>
      <c r="F237" s="2" t="s">
        <v>1388</v>
      </c>
      <c r="G237" s="2" t="s">
        <v>1176</v>
      </c>
      <c r="H237" s="2" t="s">
        <v>1136</v>
      </c>
      <c r="I237" s="2" t="s">
        <v>1137</v>
      </c>
      <c r="J237" s="2">
        <v>18</v>
      </c>
      <c r="K237" s="7">
        <v>56030</v>
      </c>
      <c r="L237" s="7">
        <v>62334</v>
      </c>
      <c r="M237" s="7">
        <v>68637</v>
      </c>
      <c r="N237" s="7">
        <v>74940</v>
      </c>
      <c r="O237" s="7">
        <v>81243</v>
      </c>
      <c r="P237" s="56">
        <v>26.834291187739463</v>
      </c>
      <c r="Q237" s="56">
        <v>29.853208812260533</v>
      </c>
      <c r="R237" s="56">
        <v>32.872126436781606</v>
      </c>
      <c r="S237" s="56">
        <v>35.890804597701148</v>
      </c>
      <c r="T237" s="56">
        <v>38.90948275862069</v>
      </c>
      <c r="U237" s="2" t="s">
        <v>1138</v>
      </c>
    </row>
    <row r="238" spans="1:21" ht="128.1" customHeight="1" x14ac:dyDescent="0.25">
      <c r="A238" s="57" t="s">
        <v>375</v>
      </c>
      <c r="B238" s="2" t="s">
        <v>1684</v>
      </c>
      <c r="C238" s="2" t="s">
        <v>1272</v>
      </c>
      <c r="D238" s="2" t="s">
        <v>1387</v>
      </c>
      <c r="E238" s="2" t="s">
        <v>1274</v>
      </c>
      <c r="F238" s="2" t="s">
        <v>1388</v>
      </c>
      <c r="G238" s="2" t="s">
        <v>1179</v>
      </c>
      <c r="H238" s="2" t="s">
        <v>1136</v>
      </c>
      <c r="I238" s="2" t="s">
        <v>1137</v>
      </c>
      <c r="J238" s="2">
        <v>19</v>
      </c>
      <c r="K238" s="7">
        <v>64518</v>
      </c>
      <c r="L238" s="7">
        <v>72583</v>
      </c>
      <c r="M238" s="7">
        <v>80648</v>
      </c>
      <c r="N238" s="7">
        <v>88713</v>
      </c>
      <c r="O238" s="7">
        <v>96778</v>
      </c>
      <c r="P238" s="56">
        <v>30.899425287356323</v>
      </c>
      <c r="Q238" s="56">
        <v>34.76197318007663</v>
      </c>
      <c r="R238" s="56">
        <v>38.624521072796938</v>
      </c>
      <c r="S238" s="56">
        <v>42.487068965517238</v>
      </c>
      <c r="T238" s="56">
        <v>46.349616858237546</v>
      </c>
      <c r="U238" s="2" t="s">
        <v>1138</v>
      </c>
    </row>
    <row r="239" spans="1:21" ht="128.1" customHeight="1" x14ac:dyDescent="0.25">
      <c r="A239" s="57" t="s">
        <v>1685</v>
      </c>
      <c r="B239" s="2" t="s">
        <v>1686</v>
      </c>
      <c r="C239" s="2" t="s">
        <v>1187</v>
      </c>
      <c r="D239" s="2" t="s">
        <v>1687</v>
      </c>
      <c r="E239" s="2" t="s">
        <v>1189</v>
      </c>
      <c r="F239" s="2" t="s">
        <v>1688</v>
      </c>
      <c r="G239" s="2" t="s">
        <v>1651</v>
      </c>
      <c r="H239" s="2" t="s">
        <v>1136</v>
      </c>
      <c r="I239" s="2" t="s">
        <v>1137</v>
      </c>
      <c r="J239" s="2">
        <v>21</v>
      </c>
      <c r="K239" s="7">
        <v>89076</v>
      </c>
      <c r="L239" s="7">
        <v>100211</v>
      </c>
      <c r="M239" s="7">
        <v>111345</v>
      </c>
      <c r="N239" s="7">
        <v>122480</v>
      </c>
      <c r="O239" s="7">
        <v>133614</v>
      </c>
      <c r="P239" s="56">
        <v>42.660919540229884</v>
      </c>
      <c r="Q239" s="56">
        <v>47.993534482758619</v>
      </c>
      <c r="R239" s="56">
        <v>53.326149425287355</v>
      </c>
      <c r="S239" s="56">
        <v>58.65876436781609</v>
      </c>
      <c r="T239" s="56">
        <v>63.991379310344826</v>
      </c>
      <c r="U239" s="2" t="s">
        <v>1138</v>
      </c>
    </row>
    <row r="240" spans="1:21" ht="128.1" customHeight="1" x14ac:dyDescent="0.25">
      <c r="A240" s="57" t="s">
        <v>1689</v>
      </c>
      <c r="B240" s="2" t="s">
        <v>1690</v>
      </c>
      <c r="C240" s="2" t="s">
        <v>1299</v>
      </c>
      <c r="D240" s="2" t="s">
        <v>1691</v>
      </c>
      <c r="E240" s="2" t="s">
        <v>1301</v>
      </c>
      <c r="F240" s="2" t="s">
        <v>1692</v>
      </c>
      <c r="G240" s="2" t="s">
        <v>1668</v>
      </c>
      <c r="H240" s="2" t="s">
        <v>1136</v>
      </c>
      <c r="I240" s="2" t="s">
        <v>1137</v>
      </c>
      <c r="J240" s="2">
        <v>23</v>
      </c>
      <c r="K240" s="7">
        <v>122980</v>
      </c>
      <c r="L240" s="7">
        <v>138353</v>
      </c>
      <c r="M240" s="7">
        <v>153725</v>
      </c>
      <c r="N240" s="7">
        <v>169098</v>
      </c>
      <c r="O240" s="7">
        <v>184470</v>
      </c>
      <c r="P240" s="56">
        <v>58.898467432950191</v>
      </c>
      <c r="Q240" s="56">
        <v>66.260775862068968</v>
      </c>
      <c r="R240" s="56">
        <v>73.623084291187737</v>
      </c>
      <c r="S240" s="56">
        <v>80.985392720306521</v>
      </c>
      <c r="T240" s="56">
        <v>88.347701149425291</v>
      </c>
      <c r="U240" s="2" t="s">
        <v>1138</v>
      </c>
    </row>
    <row r="241" spans="1:21" ht="128.1" customHeight="1" x14ac:dyDescent="0.25">
      <c r="A241" s="57" t="s">
        <v>782</v>
      </c>
      <c r="B241" s="2" t="s">
        <v>1693</v>
      </c>
      <c r="C241" s="2" t="s">
        <v>1299</v>
      </c>
      <c r="D241" s="2" t="s">
        <v>1456</v>
      </c>
      <c r="E241" s="2" t="s">
        <v>1301</v>
      </c>
      <c r="F241" s="2" t="s">
        <v>1457</v>
      </c>
      <c r="G241" s="2" t="s">
        <v>1668</v>
      </c>
      <c r="H241" s="2" t="s">
        <v>1136</v>
      </c>
      <c r="I241" s="2" t="s">
        <v>1137</v>
      </c>
      <c r="J241" s="2">
        <v>23</v>
      </c>
      <c r="K241" s="7">
        <v>122980</v>
      </c>
      <c r="L241" s="7">
        <v>138353</v>
      </c>
      <c r="M241" s="7">
        <v>153725</v>
      </c>
      <c r="N241" s="7">
        <v>169098</v>
      </c>
      <c r="O241" s="7">
        <v>184470</v>
      </c>
      <c r="P241" s="56">
        <v>58.898467432950191</v>
      </c>
      <c r="Q241" s="56">
        <v>66.260775862068968</v>
      </c>
      <c r="R241" s="56">
        <v>73.623084291187737</v>
      </c>
      <c r="S241" s="56">
        <v>80.985392720306521</v>
      </c>
      <c r="T241" s="56">
        <v>88.347701149425291</v>
      </c>
      <c r="U241" s="2" t="s">
        <v>1138</v>
      </c>
    </row>
    <row r="242" spans="1:21" ht="128.1" customHeight="1" x14ac:dyDescent="0.25">
      <c r="A242" s="57" t="s">
        <v>1694</v>
      </c>
      <c r="B242" s="2" t="s">
        <v>1695</v>
      </c>
      <c r="C242" s="2" t="s">
        <v>1696</v>
      </c>
      <c r="D242" s="2" t="s">
        <v>1697</v>
      </c>
      <c r="E242" s="2" t="s">
        <v>1698</v>
      </c>
      <c r="F242" s="2" t="s">
        <v>1699</v>
      </c>
      <c r="G242" s="2" t="s">
        <v>1651</v>
      </c>
      <c r="H242" s="2" t="s">
        <v>1136</v>
      </c>
      <c r="I242" s="2" t="s">
        <v>1137</v>
      </c>
      <c r="J242" s="2">
        <v>21</v>
      </c>
      <c r="K242" s="7">
        <v>89076</v>
      </c>
      <c r="L242" s="7">
        <v>100211</v>
      </c>
      <c r="M242" s="7">
        <v>111345</v>
      </c>
      <c r="N242" s="7">
        <v>122480</v>
      </c>
      <c r="O242" s="7">
        <v>133614</v>
      </c>
      <c r="P242" s="56">
        <v>42.660919540229884</v>
      </c>
      <c r="Q242" s="56">
        <v>47.993534482758619</v>
      </c>
      <c r="R242" s="56">
        <v>53.326149425287355</v>
      </c>
      <c r="S242" s="56">
        <v>58.65876436781609</v>
      </c>
      <c r="T242" s="56">
        <v>63.991379310344826</v>
      </c>
      <c r="U242" s="2" t="s">
        <v>1138</v>
      </c>
    </row>
    <row r="243" spans="1:21" ht="128.1" customHeight="1" x14ac:dyDescent="0.25">
      <c r="A243" s="57" t="s">
        <v>1700</v>
      </c>
      <c r="B243" s="2" t="s">
        <v>1701</v>
      </c>
      <c r="C243" s="2" t="s">
        <v>1473</v>
      </c>
      <c r="D243" s="2" t="s">
        <v>1621</v>
      </c>
      <c r="E243" s="2" t="s">
        <v>1475</v>
      </c>
      <c r="F243" s="2" t="s">
        <v>1622</v>
      </c>
      <c r="G243" s="2" t="s">
        <v>1651</v>
      </c>
      <c r="H243" s="2" t="s">
        <v>1136</v>
      </c>
      <c r="I243" s="2" t="s">
        <v>1137</v>
      </c>
      <c r="J243" s="2">
        <v>18</v>
      </c>
      <c r="K243" s="7">
        <v>56030</v>
      </c>
      <c r="L243" s="7">
        <v>62334</v>
      </c>
      <c r="M243" s="7">
        <v>68637</v>
      </c>
      <c r="N243" s="7">
        <v>74940</v>
      </c>
      <c r="O243" s="7">
        <v>81243</v>
      </c>
      <c r="P243" s="56">
        <v>26.834291187739463</v>
      </c>
      <c r="Q243" s="56">
        <v>29.853208812260533</v>
      </c>
      <c r="R243" s="56">
        <v>32.872126436781606</v>
      </c>
      <c r="S243" s="56">
        <v>35.890804597701148</v>
      </c>
      <c r="T243" s="56">
        <v>38.90948275862069</v>
      </c>
      <c r="U243" s="2" t="s">
        <v>1138</v>
      </c>
    </row>
    <row r="244" spans="1:21" ht="128.1" customHeight="1" x14ac:dyDescent="0.25">
      <c r="A244" s="57" t="s">
        <v>783</v>
      </c>
      <c r="B244" s="2" t="s">
        <v>1702</v>
      </c>
      <c r="C244" s="2" t="s">
        <v>1217</v>
      </c>
      <c r="D244" s="2" t="s">
        <v>1543</v>
      </c>
      <c r="E244" s="2" t="s">
        <v>1219</v>
      </c>
      <c r="F244" s="2" t="s">
        <v>1544</v>
      </c>
      <c r="G244" s="2" t="s">
        <v>1651</v>
      </c>
      <c r="H244" s="2" t="s">
        <v>1136</v>
      </c>
      <c r="I244" s="2" t="s">
        <v>1137</v>
      </c>
      <c r="J244" s="2">
        <v>21</v>
      </c>
      <c r="K244" s="7">
        <v>89076</v>
      </c>
      <c r="L244" s="7">
        <v>100211</v>
      </c>
      <c r="M244" s="7">
        <v>111345</v>
      </c>
      <c r="N244" s="7">
        <v>122480</v>
      </c>
      <c r="O244" s="7">
        <v>133614</v>
      </c>
      <c r="P244" s="56">
        <v>42.660919540229884</v>
      </c>
      <c r="Q244" s="56">
        <v>47.993534482758619</v>
      </c>
      <c r="R244" s="56">
        <v>53.326149425287355</v>
      </c>
      <c r="S244" s="56">
        <v>58.65876436781609</v>
      </c>
      <c r="T244" s="56">
        <v>63.991379310344826</v>
      </c>
      <c r="U244" s="2" t="s">
        <v>1138</v>
      </c>
    </row>
    <row r="245" spans="1:21" ht="128.1" customHeight="1" x14ac:dyDescent="0.25">
      <c r="A245" s="57" t="s">
        <v>784</v>
      </c>
      <c r="B245" s="2" t="s">
        <v>1703</v>
      </c>
      <c r="C245" s="2" t="s">
        <v>1217</v>
      </c>
      <c r="D245" s="2" t="s">
        <v>1704</v>
      </c>
      <c r="E245" s="2"/>
      <c r="F245" s="2"/>
      <c r="G245" s="2" t="s">
        <v>1651</v>
      </c>
      <c r="H245" s="2" t="s">
        <v>1136</v>
      </c>
      <c r="I245" s="2" t="s">
        <v>1137</v>
      </c>
      <c r="J245" s="2">
        <v>21</v>
      </c>
      <c r="K245" s="7">
        <v>89076</v>
      </c>
      <c r="L245" s="7">
        <v>100211</v>
      </c>
      <c r="M245" s="7">
        <v>111345</v>
      </c>
      <c r="N245" s="7">
        <v>122480</v>
      </c>
      <c r="O245" s="7">
        <v>133614</v>
      </c>
      <c r="P245" s="56">
        <v>42.660919540229884</v>
      </c>
      <c r="Q245" s="56">
        <v>47.993534482758619</v>
      </c>
      <c r="R245" s="56">
        <v>53.326149425287355</v>
      </c>
      <c r="S245" s="56">
        <v>58.65876436781609</v>
      </c>
      <c r="T245" s="56">
        <v>63.991379310344826</v>
      </c>
      <c r="U245" s="2" t="s">
        <v>1138</v>
      </c>
    </row>
    <row r="246" spans="1:21" ht="128.1" customHeight="1" x14ac:dyDescent="0.25">
      <c r="A246" s="57" t="s">
        <v>1705</v>
      </c>
      <c r="B246" s="2" t="s">
        <v>1706</v>
      </c>
      <c r="C246" s="2" t="s">
        <v>1299</v>
      </c>
      <c r="D246" s="2" t="s">
        <v>1456</v>
      </c>
      <c r="E246" s="2" t="s">
        <v>1301</v>
      </c>
      <c r="F246" s="2" t="s">
        <v>1457</v>
      </c>
      <c r="G246" s="2" t="s">
        <v>1668</v>
      </c>
      <c r="H246" s="2" t="s">
        <v>1136</v>
      </c>
      <c r="I246" s="2" t="s">
        <v>1137</v>
      </c>
      <c r="J246" s="2">
        <v>22</v>
      </c>
      <c r="K246" s="7">
        <v>104664</v>
      </c>
      <c r="L246" s="7">
        <v>117747</v>
      </c>
      <c r="M246" s="7">
        <v>130830</v>
      </c>
      <c r="N246" s="7">
        <v>143913</v>
      </c>
      <c r="O246" s="7">
        <v>156996</v>
      </c>
      <c r="P246" s="56">
        <v>50.126436781609193</v>
      </c>
      <c r="Q246" s="56">
        <v>56.392241379310349</v>
      </c>
      <c r="R246" s="56">
        <v>62.658045977011497</v>
      </c>
      <c r="S246" s="56">
        <v>68.923850574712645</v>
      </c>
      <c r="T246" s="56">
        <v>75.189655172413794</v>
      </c>
      <c r="U246" s="2" t="s">
        <v>1138</v>
      </c>
    </row>
    <row r="247" spans="1:21" ht="128.1" customHeight="1" x14ac:dyDescent="0.25">
      <c r="A247" s="57" t="s">
        <v>334</v>
      </c>
      <c r="B247" s="2" t="s">
        <v>1707</v>
      </c>
      <c r="C247" s="2" t="s">
        <v>1210</v>
      </c>
      <c r="D247" s="2" t="s">
        <v>1432</v>
      </c>
      <c r="E247" s="2" t="s">
        <v>1212</v>
      </c>
      <c r="F247" s="2" t="s">
        <v>1433</v>
      </c>
      <c r="G247" s="2" t="s">
        <v>1655</v>
      </c>
      <c r="H247" s="2" t="s">
        <v>1136</v>
      </c>
      <c r="I247" s="2" t="s">
        <v>1137</v>
      </c>
      <c r="J247" s="2">
        <v>18</v>
      </c>
      <c r="K247" s="7">
        <v>56030</v>
      </c>
      <c r="L247" s="7">
        <v>62334</v>
      </c>
      <c r="M247" s="7">
        <v>68637</v>
      </c>
      <c r="N247" s="7">
        <v>74940</v>
      </c>
      <c r="O247" s="7">
        <v>81243</v>
      </c>
      <c r="P247" s="56">
        <v>26.834291187739463</v>
      </c>
      <c r="Q247" s="56">
        <v>29.853208812260533</v>
      </c>
      <c r="R247" s="56">
        <v>32.872126436781606</v>
      </c>
      <c r="S247" s="56">
        <v>35.890804597701148</v>
      </c>
      <c r="T247" s="56">
        <v>38.90948275862069</v>
      </c>
      <c r="U247" s="2" t="s">
        <v>1138</v>
      </c>
    </row>
    <row r="248" spans="1:21" ht="128.1" customHeight="1" x14ac:dyDescent="0.25">
      <c r="A248" s="57" t="s">
        <v>1708</v>
      </c>
      <c r="B248" s="2" t="s">
        <v>1709</v>
      </c>
      <c r="C248" s="2" t="s">
        <v>1272</v>
      </c>
      <c r="D248" s="2" t="s">
        <v>1273</v>
      </c>
      <c r="E248" s="2" t="s">
        <v>1274</v>
      </c>
      <c r="F248" s="2" t="s">
        <v>1275</v>
      </c>
      <c r="G248" s="2" t="s">
        <v>1179</v>
      </c>
      <c r="H248" s="2" t="s">
        <v>1136</v>
      </c>
      <c r="I248" s="2" t="s">
        <v>1137</v>
      </c>
      <c r="J248" s="2">
        <v>19</v>
      </c>
      <c r="K248" s="7">
        <v>64518</v>
      </c>
      <c r="L248" s="7">
        <v>72583</v>
      </c>
      <c r="M248" s="7">
        <v>80648</v>
      </c>
      <c r="N248" s="7">
        <v>88713</v>
      </c>
      <c r="O248" s="7">
        <v>96778</v>
      </c>
      <c r="P248" s="56">
        <v>30.899425287356323</v>
      </c>
      <c r="Q248" s="56">
        <v>34.76197318007663</v>
      </c>
      <c r="R248" s="56">
        <v>38.624521072796938</v>
      </c>
      <c r="S248" s="56">
        <v>42.487068965517238</v>
      </c>
      <c r="T248" s="56">
        <v>46.349616858237546</v>
      </c>
      <c r="U248" s="2" t="s">
        <v>1138</v>
      </c>
    </row>
    <row r="249" spans="1:21" ht="128.1" customHeight="1" x14ac:dyDescent="0.25">
      <c r="A249" s="57" t="s">
        <v>785</v>
      </c>
      <c r="B249" s="2" t="s">
        <v>1710</v>
      </c>
      <c r="C249" s="2" t="s">
        <v>1257</v>
      </c>
      <c r="D249" s="2" t="s">
        <v>1258</v>
      </c>
      <c r="E249" s="2"/>
      <c r="F249" s="2"/>
      <c r="G249" s="2" t="s">
        <v>1711</v>
      </c>
      <c r="H249" s="2" t="s">
        <v>1136</v>
      </c>
      <c r="I249" s="2" t="s">
        <v>1137</v>
      </c>
      <c r="J249" s="2">
        <v>19</v>
      </c>
      <c r="K249" s="7">
        <v>64518</v>
      </c>
      <c r="L249" s="7">
        <v>72583</v>
      </c>
      <c r="M249" s="7">
        <v>80648</v>
      </c>
      <c r="N249" s="7">
        <v>88713</v>
      </c>
      <c r="O249" s="7">
        <v>96778</v>
      </c>
      <c r="P249" s="56">
        <v>30.899425287356323</v>
      </c>
      <c r="Q249" s="56">
        <v>34.76197318007663</v>
      </c>
      <c r="R249" s="56">
        <v>38.624521072796938</v>
      </c>
      <c r="S249" s="56">
        <v>42.487068965517238</v>
      </c>
      <c r="T249" s="56">
        <v>46.349616858237546</v>
      </c>
      <c r="U249" s="2" t="s">
        <v>1138</v>
      </c>
    </row>
    <row r="250" spans="1:21" ht="128.1" customHeight="1" x14ac:dyDescent="0.25">
      <c r="A250" s="57" t="s">
        <v>1712</v>
      </c>
      <c r="B250" s="2" t="s">
        <v>1713</v>
      </c>
      <c r="C250" s="2" t="s">
        <v>1406</v>
      </c>
      <c r="D250" s="2" t="s">
        <v>1406</v>
      </c>
      <c r="E250" s="2" t="s">
        <v>1407</v>
      </c>
      <c r="F250" s="2"/>
      <c r="G250" s="2" t="s">
        <v>1651</v>
      </c>
      <c r="H250" s="2" t="s">
        <v>1136</v>
      </c>
      <c r="I250" s="2" t="s">
        <v>1137</v>
      </c>
      <c r="J250" s="2">
        <v>19</v>
      </c>
      <c r="K250" s="7">
        <v>64518</v>
      </c>
      <c r="L250" s="7">
        <v>72583</v>
      </c>
      <c r="M250" s="7">
        <v>80648</v>
      </c>
      <c r="N250" s="7">
        <v>88713</v>
      </c>
      <c r="O250" s="7">
        <v>96778</v>
      </c>
      <c r="P250" s="56">
        <v>30.899425287356323</v>
      </c>
      <c r="Q250" s="56">
        <v>34.76197318007663</v>
      </c>
      <c r="R250" s="56">
        <v>38.624521072796938</v>
      </c>
      <c r="S250" s="56">
        <v>42.487068965517238</v>
      </c>
      <c r="T250" s="56">
        <v>46.349616858237546</v>
      </c>
      <c r="U250" s="2" t="s">
        <v>1138</v>
      </c>
    </row>
    <row r="251" spans="1:21" ht="128.1" customHeight="1" x14ac:dyDescent="0.25">
      <c r="A251" s="57" t="s">
        <v>786</v>
      </c>
      <c r="B251" s="2" t="s">
        <v>1714</v>
      </c>
      <c r="C251" s="2" t="s">
        <v>1145</v>
      </c>
      <c r="D251" s="2" t="s">
        <v>1715</v>
      </c>
      <c r="E251" s="2" t="s">
        <v>1147</v>
      </c>
      <c r="F251" s="2" t="s">
        <v>1716</v>
      </c>
      <c r="G251" s="2" t="s">
        <v>1651</v>
      </c>
      <c r="H251" s="2" t="s">
        <v>1136</v>
      </c>
      <c r="I251" s="2" t="s">
        <v>1137</v>
      </c>
      <c r="J251" s="2">
        <v>21</v>
      </c>
      <c r="K251" s="7">
        <v>89076</v>
      </c>
      <c r="L251" s="7">
        <v>100211</v>
      </c>
      <c r="M251" s="7">
        <v>111345</v>
      </c>
      <c r="N251" s="7">
        <v>122480</v>
      </c>
      <c r="O251" s="7">
        <v>133614</v>
      </c>
      <c r="P251" s="56">
        <v>42.660919540229884</v>
      </c>
      <c r="Q251" s="56">
        <v>47.993534482758619</v>
      </c>
      <c r="R251" s="56">
        <v>53.326149425287355</v>
      </c>
      <c r="S251" s="56">
        <v>58.65876436781609</v>
      </c>
      <c r="T251" s="56">
        <v>63.991379310344826</v>
      </c>
      <c r="U251" s="2" t="s">
        <v>1138</v>
      </c>
    </row>
    <row r="252" spans="1:21" ht="128.1" customHeight="1" x14ac:dyDescent="0.25">
      <c r="A252" s="57" t="s">
        <v>618</v>
      </c>
      <c r="B252" s="2" t="s">
        <v>1717</v>
      </c>
      <c r="C252" s="2" t="s">
        <v>1145</v>
      </c>
      <c r="D252" s="2" t="s">
        <v>1715</v>
      </c>
      <c r="E252" s="2" t="s">
        <v>1147</v>
      </c>
      <c r="F252" s="2" t="s">
        <v>1716</v>
      </c>
      <c r="G252" s="2" t="s">
        <v>1651</v>
      </c>
      <c r="H252" s="2" t="s">
        <v>1136</v>
      </c>
      <c r="I252" s="2" t="s">
        <v>1137</v>
      </c>
      <c r="J252" s="2">
        <v>21</v>
      </c>
      <c r="K252" s="7">
        <v>89076</v>
      </c>
      <c r="L252" s="7">
        <v>100211</v>
      </c>
      <c r="M252" s="7">
        <v>111345</v>
      </c>
      <c r="N252" s="7">
        <v>122480</v>
      </c>
      <c r="O252" s="7">
        <v>133614</v>
      </c>
      <c r="P252" s="56">
        <v>42.660919540229884</v>
      </c>
      <c r="Q252" s="56">
        <v>47.993534482758619</v>
      </c>
      <c r="R252" s="56">
        <v>53.326149425287355</v>
      </c>
      <c r="S252" s="56">
        <v>58.65876436781609</v>
      </c>
      <c r="T252" s="56">
        <v>63.991379310344826</v>
      </c>
      <c r="U252" s="2" t="s">
        <v>1138</v>
      </c>
    </row>
    <row r="253" spans="1:21" ht="128.1" customHeight="1" x14ac:dyDescent="0.25">
      <c r="A253" s="57" t="s">
        <v>245</v>
      </c>
      <c r="B253" s="2" t="s">
        <v>246</v>
      </c>
      <c r="C253" s="2" t="s">
        <v>1210</v>
      </c>
      <c r="D253" s="2" t="s">
        <v>1441</v>
      </c>
      <c r="E253" s="2" t="s">
        <v>1212</v>
      </c>
      <c r="F253" s="2" t="s">
        <v>1442</v>
      </c>
      <c r="G253" s="2" t="s">
        <v>1655</v>
      </c>
      <c r="H253" s="2" t="s">
        <v>1136</v>
      </c>
      <c r="I253" s="2" t="s">
        <v>1137</v>
      </c>
      <c r="J253" s="2">
        <v>19</v>
      </c>
      <c r="K253" s="7">
        <v>64518</v>
      </c>
      <c r="L253" s="7">
        <v>72583</v>
      </c>
      <c r="M253" s="7">
        <v>80648</v>
      </c>
      <c r="N253" s="7">
        <v>88713</v>
      </c>
      <c r="O253" s="7">
        <v>96778</v>
      </c>
      <c r="P253" s="56">
        <v>30.899425287356323</v>
      </c>
      <c r="Q253" s="56">
        <v>34.76197318007663</v>
      </c>
      <c r="R253" s="56">
        <v>38.624521072796938</v>
      </c>
      <c r="S253" s="56">
        <v>42.487068965517238</v>
      </c>
      <c r="T253" s="56">
        <v>46.349616858237546</v>
      </c>
      <c r="U253" s="2" t="s">
        <v>1138</v>
      </c>
    </row>
    <row r="254" spans="1:21" ht="128.1" customHeight="1" x14ac:dyDescent="0.25">
      <c r="A254" s="57" t="s">
        <v>1718</v>
      </c>
      <c r="B254" s="2" t="s">
        <v>1719</v>
      </c>
      <c r="C254" s="2" t="s">
        <v>1187</v>
      </c>
      <c r="D254" s="2" t="s">
        <v>1687</v>
      </c>
      <c r="E254" s="2" t="s">
        <v>1189</v>
      </c>
      <c r="F254" s="2" t="s">
        <v>1688</v>
      </c>
      <c r="G254" s="2" t="s">
        <v>1651</v>
      </c>
      <c r="H254" s="2" t="s">
        <v>1136</v>
      </c>
      <c r="I254" s="2" t="s">
        <v>1137</v>
      </c>
      <c r="J254" s="2">
        <v>22</v>
      </c>
      <c r="K254" s="7">
        <v>104664</v>
      </c>
      <c r="L254" s="7">
        <v>117747</v>
      </c>
      <c r="M254" s="7">
        <v>130830</v>
      </c>
      <c r="N254" s="7">
        <v>143913</v>
      </c>
      <c r="O254" s="7">
        <v>156996</v>
      </c>
      <c r="P254" s="56">
        <v>50.126436781609193</v>
      </c>
      <c r="Q254" s="56">
        <v>56.392241379310349</v>
      </c>
      <c r="R254" s="56">
        <v>62.658045977011497</v>
      </c>
      <c r="S254" s="56">
        <v>68.923850574712645</v>
      </c>
      <c r="T254" s="56">
        <v>75.189655172413794</v>
      </c>
      <c r="U254" s="2" t="s">
        <v>1138</v>
      </c>
    </row>
    <row r="255" spans="1:21" ht="128.1" customHeight="1" x14ac:dyDescent="0.25">
      <c r="A255" s="57" t="s">
        <v>787</v>
      </c>
      <c r="B255" s="2" t="s">
        <v>1720</v>
      </c>
      <c r="C255" s="2" t="s">
        <v>1170</v>
      </c>
      <c r="D255" s="2" t="s">
        <v>1418</v>
      </c>
      <c r="E255" s="2" t="s">
        <v>1172</v>
      </c>
      <c r="F255" s="2" t="s">
        <v>1419</v>
      </c>
      <c r="G255" s="2" t="s">
        <v>1376</v>
      </c>
      <c r="H255" s="2" t="s">
        <v>1136</v>
      </c>
      <c r="I255" s="2" t="s">
        <v>1137</v>
      </c>
      <c r="J255" s="2">
        <v>20</v>
      </c>
      <c r="K255" s="7">
        <v>75809</v>
      </c>
      <c r="L255" s="7">
        <v>85285</v>
      </c>
      <c r="M255" s="7">
        <v>94761</v>
      </c>
      <c r="N255" s="7">
        <v>104238</v>
      </c>
      <c r="O255" s="7">
        <v>113714</v>
      </c>
      <c r="P255" s="56">
        <v>36.30699233716475</v>
      </c>
      <c r="Q255" s="56">
        <v>40.845306513409966</v>
      </c>
      <c r="R255" s="56">
        <v>45.383620689655174</v>
      </c>
      <c r="S255" s="56">
        <v>49.922174329501914</v>
      </c>
      <c r="T255" s="56">
        <v>54.46072796934866</v>
      </c>
      <c r="U255" s="2" t="s">
        <v>1138</v>
      </c>
    </row>
    <row r="256" spans="1:21" ht="128.1" customHeight="1" x14ac:dyDescent="0.25">
      <c r="A256" s="57" t="s">
        <v>788</v>
      </c>
      <c r="B256" s="2" t="s">
        <v>1721</v>
      </c>
      <c r="C256" s="2" t="s">
        <v>1290</v>
      </c>
      <c r="D256" s="2" t="s">
        <v>1722</v>
      </c>
      <c r="E256" s="2" t="s">
        <v>1292</v>
      </c>
      <c r="F256" s="2" t="s">
        <v>1723</v>
      </c>
      <c r="G256" s="2" t="s">
        <v>1651</v>
      </c>
      <c r="H256" s="2" t="s">
        <v>1136</v>
      </c>
      <c r="I256" s="2" t="s">
        <v>1137</v>
      </c>
      <c r="J256" s="2">
        <v>21</v>
      </c>
      <c r="K256" s="7">
        <v>89076</v>
      </c>
      <c r="L256" s="7">
        <v>100211</v>
      </c>
      <c r="M256" s="7">
        <v>111345</v>
      </c>
      <c r="N256" s="7">
        <v>122480</v>
      </c>
      <c r="O256" s="7">
        <v>133614</v>
      </c>
      <c r="P256" s="56">
        <v>42.660919540229884</v>
      </c>
      <c r="Q256" s="56">
        <v>47.993534482758619</v>
      </c>
      <c r="R256" s="56">
        <v>53.326149425287355</v>
      </c>
      <c r="S256" s="56">
        <v>58.65876436781609</v>
      </c>
      <c r="T256" s="56">
        <v>63.991379310344826</v>
      </c>
      <c r="U256" s="2" t="s">
        <v>1138</v>
      </c>
    </row>
    <row r="257" spans="1:21" ht="128.1" customHeight="1" x14ac:dyDescent="0.25">
      <c r="A257" s="57" t="s">
        <v>1724</v>
      </c>
      <c r="B257" s="2" t="s">
        <v>1725</v>
      </c>
      <c r="C257" s="2" t="s">
        <v>1281</v>
      </c>
      <c r="D257" s="2" t="s">
        <v>1447</v>
      </c>
      <c r="E257" s="2" t="s">
        <v>1283</v>
      </c>
      <c r="F257" s="2" t="s">
        <v>1448</v>
      </c>
      <c r="G257" s="2" t="s">
        <v>1651</v>
      </c>
      <c r="H257" s="2" t="s">
        <v>1136</v>
      </c>
      <c r="I257" s="2" t="s">
        <v>1137</v>
      </c>
      <c r="J257" s="2">
        <v>19</v>
      </c>
      <c r="K257" s="7">
        <v>64518</v>
      </c>
      <c r="L257" s="7">
        <v>72583</v>
      </c>
      <c r="M257" s="7">
        <v>80648</v>
      </c>
      <c r="N257" s="7">
        <v>88713</v>
      </c>
      <c r="O257" s="7">
        <v>96778</v>
      </c>
      <c r="P257" s="56">
        <v>30.899425287356323</v>
      </c>
      <c r="Q257" s="56">
        <v>34.76197318007663</v>
      </c>
      <c r="R257" s="56">
        <v>38.624521072796938</v>
      </c>
      <c r="S257" s="56">
        <v>42.487068965517238</v>
      </c>
      <c r="T257" s="56">
        <v>46.349616858237546</v>
      </c>
      <c r="U257" s="2" t="s">
        <v>1138</v>
      </c>
    </row>
    <row r="258" spans="1:21" ht="128.1" customHeight="1" x14ac:dyDescent="0.25">
      <c r="A258" s="57" t="s">
        <v>1726</v>
      </c>
      <c r="B258" s="2" t="s">
        <v>1727</v>
      </c>
      <c r="C258" s="2" t="s">
        <v>1299</v>
      </c>
      <c r="D258" s="2" t="s">
        <v>1728</v>
      </c>
      <c r="E258" s="2" t="s">
        <v>1301</v>
      </c>
      <c r="F258" s="2" t="s">
        <v>1729</v>
      </c>
      <c r="G258" s="2" t="s">
        <v>1730</v>
      </c>
      <c r="H258" s="2" t="s">
        <v>1136</v>
      </c>
      <c r="I258" s="2" t="s">
        <v>1137</v>
      </c>
      <c r="J258" s="2">
        <v>22</v>
      </c>
      <c r="K258" s="7">
        <v>104664</v>
      </c>
      <c r="L258" s="7">
        <v>117747</v>
      </c>
      <c r="M258" s="7">
        <v>130830</v>
      </c>
      <c r="N258" s="7">
        <v>143913</v>
      </c>
      <c r="O258" s="7">
        <v>156996</v>
      </c>
      <c r="P258" s="56">
        <v>50.126436781609193</v>
      </c>
      <c r="Q258" s="56">
        <v>56.392241379310349</v>
      </c>
      <c r="R258" s="56">
        <v>62.658045977011497</v>
      </c>
      <c r="S258" s="56">
        <v>68.923850574712645</v>
      </c>
      <c r="T258" s="56">
        <v>75.189655172413794</v>
      </c>
      <c r="U258" s="2" t="s">
        <v>1138</v>
      </c>
    </row>
    <row r="259" spans="1:21" ht="128.1" customHeight="1" x14ac:dyDescent="0.25">
      <c r="A259" s="57" t="s">
        <v>1731</v>
      </c>
      <c r="B259" s="2" t="s">
        <v>1732</v>
      </c>
      <c r="C259" s="2" t="s">
        <v>1299</v>
      </c>
      <c r="D259" s="2" t="s">
        <v>1456</v>
      </c>
      <c r="E259" s="2" t="s">
        <v>1301</v>
      </c>
      <c r="F259" s="2" t="s">
        <v>1457</v>
      </c>
      <c r="G259" s="2" t="s">
        <v>1668</v>
      </c>
      <c r="H259" s="2" t="s">
        <v>1136</v>
      </c>
      <c r="I259" s="2" t="s">
        <v>1137</v>
      </c>
      <c r="J259" s="2">
        <v>22</v>
      </c>
      <c r="K259" s="7">
        <v>104664</v>
      </c>
      <c r="L259" s="7">
        <v>117747</v>
      </c>
      <c r="M259" s="7">
        <v>130830</v>
      </c>
      <c r="N259" s="7">
        <v>143913</v>
      </c>
      <c r="O259" s="7">
        <v>156996</v>
      </c>
      <c r="P259" s="56">
        <v>50.126436781609193</v>
      </c>
      <c r="Q259" s="56">
        <v>56.392241379310349</v>
      </c>
      <c r="R259" s="56">
        <v>62.658045977011497</v>
      </c>
      <c r="S259" s="56">
        <v>68.923850574712645</v>
      </c>
      <c r="T259" s="56">
        <v>75.189655172413794</v>
      </c>
      <c r="U259" s="2" t="s">
        <v>1138</v>
      </c>
    </row>
    <row r="260" spans="1:21" ht="128.1" customHeight="1" x14ac:dyDescent="0.25">
      <c r="A260" s="57" t="s">
        <v>790</v>
      </c>
      <c r="B260" s="2" t="s">
        <v>1733</v>
      </c>
      <c r="C260" s="2" t="s">
        <v>1299</v>
      </c>
      <c r="D260" s="2" t="s">
        <v>1456</v>
      </c>
      <c r="E260" s="2" t="s">
        <v>1301</v>
      </c>
      <c r="F260" s="2" t="s">
        <v>1457</v>
      </c>
      <c r="G260" s="2" t="s">
        <v>1668</v>
      </c>
      <c r="H260" s="2" t="s">
        <v>1136</v>
      </c>
      <c r="I260" s="2" t="s">
        <v>1137</v>
      </c>
      <c r="J260" s="2">
        <v>22</v>
      </c>
      <c r="K260" s="7">
        <v>104664</v>
      </c>
      <c r="L260" s="7">
        <v>117747</v>
      </c>
      <c r="M260" s="7">
        <v>130830</v>
      </c>
      <c r="N260" s="7">
        <v>143913</v>
      </c>
      <c r="O260" s="7">
        <v>156996</v>
      </c>
      <c r="P260" s="56">
        <v>50.126436781609193</v>
      </c>
      <c r="Q260" s="56">
        <v>56.392241379310349</v>
      </c>
      <c r="R260" s="56">
        <v>62.658045977011497</v>
      </c>
      <c r="S260" s="56">
        <v>68.923850574712645</v>
      </c>
      <c r="T260" s="56">
        <v>75.189655172413794</v>
      </c>
      <c r="U260" s="2" t="s">
        <v>1138</v>
      </c>
    </row>
    <row r="261" spans="1:21" ht="128.1" customHeight="1" x14ac:dyDescent="0.25">
      <c r="A261" s="57" t="s">
        <v>1734</v>
      </c>
      <c r="B261" s="2" t="s">
        <v>1735</v>
      </c>
      <c r="C261" s="2" t="s">
        <v>1299</v>
      </c>
      <c r="D261" s="2" t="s">
        <v>1456</v>
      </c>
      <c r="E261" s="2" t="s">
        <v>1301</v>
      </c>
      <c r="F261" s="2" t="s">
        <v>1457</v>
      </c>
      <c r="G261" s="2" t="s">
        <v>1668</v>
      </c>
      <c r="H261" s="2" t="s">
        <v>1136</v>
      </c>
      <c r="I261" s="2" t="s">
        <v>1137</v>
      </c>
      <c r="J261" s="2">
        <v>22</v>
      </c>
      <c r="K261" s="7">
        <v>104664</v>
      </c>
      <c r="L261" s="7">
        <v>117747</v>
      </c>
      <c r="M261" s="7">
        <v>130830</v>
      </c>
      <c r="N261" s="7">
        <v>143913</v>
      </c>
      <c r="O261" s="7">
        <v>156996</v>
      </c>
      <c r="P261" s="56">
        <v>50.126436781609193</v>
      </c>
      <c r="Q261" s="56">
        <v>56.392241379310349</v>
      </c>
      <c r="R261" s="56">
        <v>62.658045977011497</v>
      </c>
      <c r="S261" s="56">
        <v>68.923850574712645</v>
      </c>
      <c r="T261" s="56">
        <v>75.189655172413794</v>
      </c>
      <c r="U261" s="2" t="s">
        <v>1138</v>
      </c>
    </row>
    <row r="262" spans="1:21" ht="128.1" customHeight="1" x14ac:dyDescent="0.25">
      <c r="A262" s="57" t="s">
        <v>791</v>
      </c>
      <c r="B262" s="2" t="s">
        <v>1736</v>
      </c>
      <c r="C262" s="2" t="s">
        <v>1299</v>
      </c>
      <c r="D262" s="2" t="s">
        <v>1737</v>
      </c>
      <c r="E262" s="2" t="s">
        <v>1301</v>
      </c>
      <c r="F262" s="2" t="s">
        <v>1738</v>
      </c>
      <c r="G262" s="2" t="s">
        <v>1668</v>
      </c>
      <c r="H262" s="2" t="s">
        <v>1136</v>
      </c>
      <c r="I262" s="2" t="s">
        <v>1137</v>
      </c>
      <c r="J262" s="2">
        <v>22</v>
      </c>
      <c r="K262" s="7">
        <v>104664</v>
      </c>
      <c r="L262" s="7">
        <v>117747</v>
      </c>
      <c r="M262" s="7">
        <v>130830</v>
      </c>
      <c r="N262" s="7">
        <v>143913</v>
      </c>
      <c r="O262" s="7">
        <v>156996</v>
      </c>
      <c r="P262" s="56">
        <v>50.126436781609193</v>
      </c>
      <c r="Q262" s="56">
        <v>56.392241379310349</v>
      </c>
      <c r="R262" s="56">
        <v>62.658045977011497</v>
      </c>
      <c r="S262" s="56">
        <v>68.923850574712645</v>
      </c>
      <c r="T262" s="56">
        <v>75.189655172413794</v>
      </c>
      <c r="U262" s="2" t="s">
        <v>1138</v>
      </c>
    </row>
    <row r="263" spans="1:21" ht="128.1" customHeight="1" x14ac:dyDescent="0.25">
      <c r="A263" s="57" t="s">
        <v>1025</v>
      </c>
      <c r="B263" s="2" t="s">
        <v>1739</v>
      </c>
      <c r="C263" s="2" t="s">
        <v>1217</v>
      </c>
      <c r="D263" s="2" t="s">
        <v>1601</v>
      </c>
      <c r="E263" s="2" t="s">
        <v>1219</v>
      </c>
      <c r="F263" s="2" t="s">
        <v>1602</v>
      </c>
      <c r="G263" s="2" t="s">
        <v>1740</v>
      </c>
      <c r="H263" s="2" t="s">
        <v>1136</v>
      </c>
      <c r="I263" s="2" t="s">
        <v>1137</v>
      </c>
      <c r="J263" s="2">
        <v>20</v>
      </c>
      <c r="K263" s="7">
        <v>75809</v>
      </c>
      <c r="L263" s="7">
        <v>85285</v>
      </c>
      <c r="M263" s="7">
        <v>94761</v>
      </c>
      <c r="N263" s="7">
        <v>104238</v>
      </c>
      <c r="O263" s="7">
        <v>113714</v>
      </c>
      <c r="P263" s="56">
        <v>36.30699233716475</v>
      </c>
      <c r="Q263" s="56">
        <v>40.845306513409966</v>
      </c>
      <c r="R263" s="56">
        <v>45.383620689655174</v>
      </c>
      <c r="S263" s="56">
        <v>49.922174329501914</v>
      </c>
      <c r="T263" s="56">
        <v>54.46072796934866</v>
      </c>
      <c r="U263" s="2" t="s">
        <v>1138</v>
      </c>
    </row>
    <row r="264" spans="1:21" ht="128.1" customHeight="1" x14ac:dyDescent="0.25">
      <c r="A264" s="57" t="s">
        <v>1741</v>
      </c>
      <c r="B264" s="2" t="s">
        <v>1742</v>
      </c>
      <c r="C264" s="2" t="s">
        <v>1217</v>
      </c>
      <c r="D264" s="2" t="s">
        <v>1601</v>
      </c>
      <c r="E264" s="2" t="s">
        <v>1219</v>
      </c>
      <c r="F264" s="2" t="s">
        <v>1602</v>
      </c>
      <c r="G264" s="2" t="s">
        <v>1651</v>
      </c>
      <c r="H264" s="2" t="s">
        <v>1136</v>
      </c>
      <c r="I264" s="2" t="s">
        <v>1137</v>
      </c>
      <c r="J264" s="2">
        <v>22</v>
      </c>
      <c r="K264" s="7">
        <v>104664</v>
      </c>
      <c r="L264" s="7">
        <v>117747</v>
      </c>
      <c r="M264" s="7">
        <v>130830</v>
      </c>
      <c r="N264" s="7">
        <v>143913</v>
      </c>
      <c r="O264" s="7">
        <v>156996</v>
      </c>
      <c r="P264" s="56">
        <v>50.126436781609193</v>
      </c>
      <c r="Q264" s="56">
        <v>56.392241379310349</v>
      </c>
      <c r="R264" s="56">
        <v>62.658045977011497</v>
      </c>
      <c r="S264" s="56">
        <v>68.923850574712645</v>
      </c>
      <c r="T264" s="56">
        <v>75.189655172413794</v>
      </c>
      <c r="U264" s="2" t="s">
        <v>1138</v>
      </c>
    </row>
    <row r="265" spans="1:21" ht="128.1" customHeight="1" x14ac:dyDescent="0.25">
      <c r="A265" s="57" t="s">
        <v>1743</v>
      </c>
      <c r="B265" s="2" t="s">
        <v>1744</v>
      </c>
      <c r="C265" s="2" t="s">
        <v>1187</v>
      </c>
      <c r="D265" s="2" t="s">
        <v>1745</v>
      </c>
      <c r="E265" s="2" t="s">
        <v>1189</v>
      </c>
      <c r="F265" s="2" t="s">
        <v>1746</v>
      </c>
      <c r="G265" s="2" t="s">
        <v>1651</v>
      </c>
      <c r="H265" s="2" t="s">
        <v>1136</v>
      </c>
      <c r="I265" s="2" t="s">
        <v>1137</v>
      </c>
      <c r="J265" s="2">
        <v>19</v>
      </c>
      <c r="K265" s="7">
        <v>64518</v>
      </c>
      <c r="L265" s="7">
        <v>72583</v>
      </c>
      <c r="M265" s="7">
        <v>80648</v>
      </c>
      <c r="N265" s="7">
        <v>88713</v>
      </c>
      <c r="O265" s="7">
        <v>96778</v>
      </c>
      <c r="P265" s="56">
        <v>30.899425287356323</v>
      </c>
      <c r="Q265" s="56">
        <v>34.76197318007663</v>
      </c>
      <c r="R265" s="56">
        <v>38.624521072796938</v>
      </c>
      <c r="S265" s="56">
        <v>42.487068965517238</v>
      </c>
      <c r="T265" s="56">
        <v>46.349616858237546</v>
      </c>
      <c r="U265" s="2" t="s">
        <v>1138</v>
      </c>
    </row>
    <row r="266" spans="1:21" ht="128.1" customHeight="1" x14ac:dyDescent="0.25">
      <c r="A266" s="57" t="s">
        <v>1747</v>
      </c>
      <c r="B266" s="2" t="s">
        <v>1748</v>
      </c>
      <c r="C266" s="2" t="s">
        <v>1210</v>
      </c>
      <c r="D266" s="2" t="s">
        <v>1357</v>
      </c>
      <c r="E266" s="2" t="s">
        <v>1212</v>
      </c>
      <c r="F266" s="2" t="s">
        <v>1358</v>
      </c>
      <c r="G266" s="2" t="s">
        <v>1655</v>
      </c>
      <c r="H266" s="2" t="s">
        <v>1136</v>
      </c>
      <c r="I266" s="2" t="s">
        <v>1137</v>
      </c>
      <c r="J266" s="2">
        <v>17</v>
      </c>
      <c r="K266" s="7">
        <v>48722</v>
      </c>
      <c r="L266" s="7">
        <v>54203</v>
      </c>
      <c r="M266" s="7">
        <v>59684</v>
      </c>
      <c r="N266" s="7">
        <v>65165</v>
      </c>
      <c r="O266" s="7">
        <v>70646</v>
      </c>
      <c r="P266" s="56">
        <v>23.334291187739463</v>
      </c>
      <c r="Q266" s="56">
        <v>25.959291187739463</v>
      </c>
      <c r="R266" s="56">
        <v>28.584291187739463</v>
      </c>
      <c r="S266" s="56">
        <v>31.209291187739467</v>
      </c>
      <c r="T266" s="56">
        <v>33.834291187739467</v>
      </c>
      <c r="U266" s="2" t="s">
        <v>1138</v>
      </c>
    </row>
    <row r="267" spans="1:21" ht="128.1" customHeight="1" x14ac:dyDescent="0.25">
      <c r="A267" s="57" t="s">
        <v>937</v>
      </c>
      <c r="B267" s="2" t="s">
        <v>1749</v>
      </c>
      <c r="C267" s="2" t="s">
        <v>1187</v>
      </c>
      <c r="D267" s="2" t="s">
        <v>1750</v>
      </c>
      <c r="E267" s="2" t="s">
        <v>1189</v>
      </c>
      <c r="F267" s="2" t="s">
        <v>1751</v>
      </c>
      <c r="G267" s="2" t="s">
        <v>1376</v>
      </c>
      <c r="H267" s="2" t="s">
        <v>1136</v>
      </c>
      <c r="I267" s="2" t="s">
        <v>1137</v>
      </c>
      <c r="J267" s="2">
        <v>22</v>
      </c>
      <c r="K267" s="7">
        <v>104664</v>
      </c>
      <c r="L267" s="7">
        <v>117747</v>
      </c>
      <c r="M267" s="7">
        <v>130830</v>
      </c>
      <c r="N267" s="7">
        <v>143913</v>
      </c>
      <c r="O267" s="7">
        <v>156996</v>
      </c>
      <c r="P267" s="56">
        <v>50.126436781609193</v>
      </c>
      <c r="Q267" s="56">
        <v>56.392241379310349</v>
      </c>
      <c r="R267" s="56">
        <v>62.658045977011497</v>
      </c>
      <c r="S267" s="56">
        <v>68.923850574712645</v>
      </c>
      <c r="T267" s="56">
        <v>75.189655172413794</v>
      </c>
      <c r="U267" s="2" t="s">
        <v>1138</v>
      </c>
    </row>
    <row r="268" spans="1:21" ht="128.1" customHeight="1" x14ac:dyDescent="0.25">
      <c r="A268" s="57" t="s">
        <v>1752</v>
      </c>
      <c r="B268" s="2" t="s">
        <v>1753</v>
      </c>
      <c r="C268" s="2" t="s">
        <v>1473</v>
      </c>
      <c r="D268" s="2" t="s">
        <v>1754</v>
      </c>
      <c r="E268" s="2" t="s">
        <v>1475</v>
      </c>
      <c r="F268" s="2" t="s">
        <v>1569</v>
      </c>
      <c r="G268" s="2" t="s">
        <v>1651</v>
      </c>
      <c r="H268" s="2" t="s">
        <v>1136</v>
      </c>
      <c r="I268" s="2" t="s">
        <v>1137</v>
      </c>
      <c r="J268" s="2">
        <v>21</v>
      </c>
      <c r="K268" s="7">
        <v>89076</v>
      </c>
      <c r="L268" s="7">
        <v>100211</v>
      </c>
      <c r="M268" s="7">
        <v>111345</v>
      </c>
      <c r="N268" s="7">
        <v>122480</v>
      </c>
      <c r="O268" s="7">
        <v>133614</v>
      </c>
      <c r="P268" s="56">
        <v>42.660919540229884</v>
      </c>
      <c r="Q268" s="56">
        <v>47.993534482758619</v>
      </c>
      <c r="R268" s="56">
        <v>53.326149425287355</v>
      </c>
      <c r="S268" s="56">
        <v>58.65876436781609</v>
      </c>
      <c r="T268" s="56">
        <v>63.991379310344826</v>
      </c>
      <c r="U268" s="2" t="s">
        <v>1138</v>
      </c>
    </row>
    <row r="269" spans="1:21" ht="128.1" customHeight="1" x14ac:dyDescent="0.25">
      <c r="A269" s="57" t="s">
        <v>1755</v>
      </c>
      <c r="B269" s="2" t="s">
        <v>1756</v>
      </c>
      <c r="C269" s="2" t="s">
        <v>1299</v>
      </c>
      <c r="D269" s="2" t="s">
        <v>1467</v>
      </c>
      <c r="E269" s="2" t="s">
        <v>1301</v>
      </c>
      <c r="F269" s="2" t="s">
        <v>1468</v>
      </c>
      <c r="G269" s="2" t="s">
        <v>1668</v>
      </c>
      <c r="H269" s="2" t="s">
        <v>1136</v>
      </c>
      <c r="I269" s="2" t="s">
        <v>1137</v>
      </c>
      <c r="J269" s="2">
        <v>22</v>
      </c>
      <c r="K269" s="7">
        <v>104664</v>
      </c>
      <c r="L269" s="7">
        <v>117747</v>
      </c>
      <c r="M269" s="7">
        <v>130830</v>
      </c>
      <c r="N269" s="7">
        <v>143913</v>
      </c>
      <c r="O269" s="7">
        <v>156996</v>
      </c>
      <c r="P269" s="56">
        <v>50.126436781609193</v>
      </c>
      <c r="Q269" s="56">
        <v>56.392241379310349</v>
      </c>
      <c r="R269" s="56">
        <v>62.658045977011497</v>
      </c>
      <c r="S269" s="56">
        <v>68.923850574712645</v>
      </c>
      <c r="T269" s="56">
        <v>75.189655172413794</v>
      </c>
      <c r="U269" s="2" t="s">
        <v>1138</v>
      </c>
    </row>
    <row r="270" spans="1:21" ht="128.1" customHeight="1" x14ac:dyDescent="0.25">
      <c r="A270" s="57" t="s">
        <v>792</v>
      </c>
      <c r="B270" s="2" t="s">
        <v>1757</v>
      </c>
      <c r="C270" s="2" t="s">
        <v>1217</v>
      </c>
      <c r="D270" s="2" t="s">
        <v>1601</v>
      </c>
      <c r="E270" s="2" t="s">
        <v>1219</v>
      </c>
      <c r="F270" s="2" t="s">
        <v>1602</v>
      </c>
      <c r="G270" s="2" t="s">
        <v>1651</v>
      </c>
      <c r="H270" s="2" t="s">
        <v>1136</v>
      </c>
      <c r="I270" s="2" t="s">
        <v>1137</v>
      </c>
      <c r="J270" s="2">
        <v>21</v>
      </c>
      <c r="K270" s="7">
        <v>89076</v>
      </c>
      <c r="L270" s="7">
        <v>100211</v>
      </c>
      <c r="M270" s="7">
        <v>111345</v>
      </c>
      <c r="N270" s="7">
        <v>122480</v>
      </c>
      <c r="O270" s="7">
        <v>133614</v>
      </c>
      <c r="P270" s="56">
        <v>42.660919540229884</v>
      </c>
      <c r="Q270" s="56">
        <v>47.993534482758619</v>
      </c>
      <c r="R270" s="56">
        <v>53.326149425287355</v>
      </c>
      <c r="S270" s="56">
        <v>58.65876436781609</v>
      </c>
      <c r="T270" s="56">
        <v>63.991379310344826</v>
      </c>
      <c r="U270" s="2" t="s">
        <v>1138</v>
      </c>
    </row>
    <row r="271" spans="1:21" ht="128.1" customHeight="1" x14ac:dyDescent="0.25">
      <c r="A271" s="57" t="s">
        <v>1758</v>
      </c>
      <c r="B271" s="2" t="s">
        <v>1759</v>
      </c>
      <c r="C271" s="2" t="s">
        <v>1473</v>
      </c>
      <c r="D271" s="2" t="s">
        <v>1474</v>
      </c>
      <c r="E271" s="2" t="s">
        <v>1475</v>
      </c>
      <c r="F271" s="2" t="s">
        <v>1476</v>
      </c>
      <c r="G271" s="2" t="s">
        <v>1651</v>
      </c>
      <c r="H271" s="2" t="s">
        <v>1136</v>
      </c>
      <c r="I271" s="2" t="s">
        <v>1137</v>
      </c>
      <c r="J271" s="2">
        <v>21</v>
      </c>
      <c r="K271" s="7">
        <v>89076</v>
      </c>
      <c r="L271" s="7">
        <v>100211</v>
      </c>
      <c r="M271" s="7">
        <v>111345</v>
      </c>
      <c r="N271" s="7">
        <v>122480</v>
      </c>
      <c r="O271" s="7">
        <v>133614</v>
      </c>
      <c r="P271" s="56">
        <v>42.660919540229884</v>
      </c>
      <c r="Q271" s="56">
        <v>47.993534482758619</v>
      </c>
      <c r="R271" s="56">
        <v>53.326149425287355</v>
      </c>
      <c r="S271" s="56">
        <v>58.65876436781609</v>
      </c>
      <c r="T271" s="56">
        <v>63.991379310344826</v>
      </c>
      <c r="U271" s="2" t="s">
        <v>1138</v>
      </c>
    </row>
    <row r="272" spans="1:21" ht="128.1" customHeight="1" x14ac:dyDescent="0.25">
      <c r="A272" s="57" t="s">
        <v>1760</v>
      </c>
      <c r="B272" s="2" t="s">
        <v>1761</v>
      </c>
      <c r="C272" s="2" t="s">
        <v>1483</v>
      </c>
      <c r="D272" s="2" t="s">
        <v>1762</v>
      </c>
      <c r="E272" s="2" t="s">
        <v>1485</v>
      </c>
      <c r="F272" s="2" t="s">
        <v>1763</v>
      </c>
      <c r="G272" s="2" t="s">
        <v>1651</v>
      </c>
      <c r="H272" s="2" t="s">
        <v>1136</v>
      </c>
      <c r="I272" s="2" t="s">
        <v>1137</v>
      </c>
      <c r="J272" s="2">
        <v>21</v>
      </c>
      <c r="K272" s="7">
        <v>89076</v>
      </c>
      <c r="L272" s="7">
        <v>100211</v>
      </c>
      <c r="M272" s="7">
        <v>111345</v>
      </c>
      <c r="N272" s="7">
        <v>122480</v>
      </c>
      <c r="O272" s="7">
        <v>133614</v>
      </c>
      <c r="P272" s="56">
        <v>42.660919540229884</v>
      </c>
      <c r="Q272" s="56">
        <v>47.993534482758619</v>
      </c>
      <c r="R272" s="56">
        <v>53.326149425287355</v>
      </c>
      <c r="S272" s="56">
        <v>58.65876436781609</v>
      </c>
      <c r="T272" s="56">
        <v>63.991379310344826</v>
      </c>
      <c r="U272" s="2" t="s">
        <v>1138</v>
      </c>
    </row>
    <row r="273" spans="1:21" ht="128.1" customHeight="1" x14ac:dyDescent="0.25">
      <c r="A273" s="57" t="s">
        <v>793</v>
      </c>
      <c r="B273" s="2" t="s">
        <v>1764</v>
      </c>
      <c r="C273" s="2" t="s">
        <v>1290</v>
      </c>
      <c r="D273" s="2" t="s">
        <v>1479</v>
      </c>
      <c r="E273" s="2" t="s">
        <v>1292</v>
      </c>
      <c r="F273" s="2" t="s">
        <v>1480</v>
      </c>
      <c r="G273" s="2" t="s">
        <v>1651</v>
      </c>
      <c r="H273" s="2" t="s">
        <v>1136</v>
      </c>
      <c r="I273" s="2" t="s">
        <v>1137</v>
      </c>
      <c r="J273" s="2">
        <v>23</v>
      </c>
      <c r="K273" s="7">
        <v>122980</v>
      </c>
      <c r="L273" s="7">
        <v>138353</v>
      </c>
      <c r="M273" s="7">
        <v>153725</v>
      </c>
      <c r="N273" s="7">
        <v>169098</v>
      </c>
      <c r="O273" s="7">
        <v>184470</v>
      </c>
      <c r="P273" s="56">
        <v>58.898467432950191</v>
      </c>
      <c r="Q273" s="56">
        <v>66.260775862068968</v>
      </c>
      <c r="R273" s="56">
        <v>73.623084291187737</v>
      </c>
      <c r="S273" s="56">
        <v>80.985392720306521</v>
      </c>
      <c r="T273" s="56">
        <v>88.347701149425291</v>
      </c>
      <c r="U273" s="2" t="s">
        <v>1138</v>
      </c>
    </row>
    <row r="274" spans="1:21" ht="128.1" customHeight="1" x14ac:dyDescent="0.25">
      <c r="A274" s="57" t="s">
        <v>270</v>
      </c>
      <c r="B274" s="2" t="s">
        <v>1765</v>
      </c>
      <c r="C274" s="2" t="s">
        <v>1210</v>
      </c>
      <c r="D274" s="2" t="s">
        <v>1441</v>
      </c>
      <c r="E274" s="2" t="s">
        <v>1212</v>
      </c>
      <c r="F274" s="2" t="s">
        <v>1442</v>
      </c>
      <c r="G274" s="2" t="s">
        <v>1655</v>
      </c>
      <c r="H274" s="2" t="s">
        <v>1136</v>
      </c>
      <c r="I274" s="2" t="s">
        <v>1137</v>
      </c>
      <c r="J274" s="2">
        <v>19</v>
      </c>
      <c r="K274" s="7">
        <v>64518</v>
      </c>
      <c r="L274" s="7">
        <v>72583</v>
      </c>
      <c r="M274" s="7">
        <v>80648</v>
      </c>
      <c r="N274" s="7">
        <v>88713</v>
      </c>
      <c r="O274" s="7">
        <v>96778</v>
      </c>
      <c r="P274" s="56">
        <v>30.899425287356323</v>
      </c>
      <c r="Q274" s="56">
        <v>34.76197318007663</v>
      </c>
      <c r="R274" s="56">
        <v>38.624521072796938</v>
      </c>
      <c r="S274" s="56">
        <v>42.487068965517238</v>
      </c>
      <c r="T274" s="56">
        <v>46.349616858237546</v>
      </c>
      <c r="U274" s="2" t="s">
        <v>1138</v>
      </c>
    </row>
    <row r="275" spans="1:21" ht="128.1" customHeight="1" x14ac:dyDescent="0.25">
      <c r="A275" s="57" t="s">
        <v>1766</v>
      </c>
      <c r="B275" s="2" t="s">
        <v>1767</v>
      </c>
      <c r="C275" s="2" t="s">
        <v>1556</v>
      </c>
      <c r="D275" s="2" t="s">
        <v>1768</v>
      </c>
      <c r="E275" s="2" t="s">
        <v>1558</v>
      </c>
      <c r="F275" s="2" t="s">
        <v>1769</v>
      </c>
      <c r="G275" s="2" t="s">
        <v>1651</v>
      </c>
      <c r="H275" s="2" t="s">
        <v>1136</v>
      </c>
      <c r="I275" s="2" t="s">
        <v>1137</v>
      </c>
      <c r="J275" s="2">
        <v>21</v>
      </c>
      <c r="K275" s="7">
        <v>89076</v>
      </c>
      <c r="L275" s="7">
        <v>100211</v>
      </c>
      <c r="M275" s="7">
        <v>111345</v>
      </c>
      <c r="N275" s="7">
        <v>122480</v>
      </c>
      <c r="O275" s="7">
        <v>133614</v>
      </c>
      <c r="P275" s="56">
        <v>42.660919540229884</v>
      </c>
      <c r="Q275" s="56">
        <v>47.993534482758619</v>
      </c>
      <c r="R275" s="56">
        <v>53.326149425287355</v>
      </c>
      <c r="S275" s="56">
        <v>58.65876436781609</v>
      </c>
      <c r="T275" s="56">
        <v>63.991379310344826</v>
      </c>
      <c r="U275" s="2" t="s">
        <v>1138</v>
      </c>
    </row>
    <row r="276" spans="1:21" ht="128.1" customHeight="1" x14ac:dyDescent="0.25">
      <c r="A276" s="57" t="s">
        <v>794</v>
      </c>
      <c r="B276" s="2" t="s">
        <v>1770</v>
      </c>
      <c r="C276" s="2" t="s">
        <v>1145</v>
      </c>
      <c r="D276" s="2" t="s">
        <v>1771</v>
      </c>
      <c r="E276" s="2" t="s">
        <v>1147</v>
      </c>
      <c r="F276" s="2" t="s">
        <v>1716</v>
      </c>
      <c r="G276" s="2" t="s">
        <v>1142</v>
      </c>
      <c r="H276" s="2" t="s">
        <v>1136</v>
      </c>
      <c r="I276" s="2" t="s">
        <v>1137</v>
      </c>
      <c r="J276" s="2">
        <v>21</v>
      </c>
      <c r="K276" s="7">
        <v>89076</v>
      </c>
      <c r="L276" s="7">
        <v>100211</v>
      </c>
      <c r="M276" s="7">
        <v>111345</v>
      </c>
      <c r="N276" s="7">
        <v>122480</v>
      </c>
      <c r="O276" s="7">
        <v>133614</v>
      </c>
      <c r="P276" s="56">
        <v>42.660919540229884</v>
      </c>
      <c r="Q276" s="56">
        <v>47.993534482758619</v>
      </c>
      <c r="R276" s="56">
        <v>53.326149425287355</v>
      </c>
      <c r="S276" s="56">
        <v>58.65876436781609</v>
      </c>
      <c r="T276" s="56">
        <v>63.991379310344826</v>
      </c>
      <c r="U276" s="2" t="s">
        <v>1138</v>
      </c>
    </row>
    <row r="277" spans="1:21" ht="128.1" customHeight="1" x14ac:dyDescent="0.25">
      <c r="A277" s="57" t="s">
        <v>795</v>
      </c>
      <c r="B277" s="2" t="s">
        <v>1772</v>
      </c>
      <c r="C277" s="2" t="s">
        <v>1290</v>
      </c>
      <c r="D277" s="2" t="s">
        <v>1291</v>
      </c>
      <c r="E277" s="2" t="s">
        <v>1292</v>
      </c>
      <c r="F277" s="2" t="s">
        <v>1293</v>
      </c>
      <c r="G277" s="2" t="s">
        <v>1651</v>
      </c>
      <c r="H277" s="2" t="s">
        <v>1136</v>
      </c>
      <c r="I277" s="2" t="s">
        <v>1137</v>
      </c>
      <c r="J277" s="2">
        <v>21</v>
      </c>
      <c r="K277" s="7">
        <v>89076</v>
      </c>
      <c r="L277" s="7">
        <v>100211</v>
      </c>
      <c r="M277" s="7">
        <v>111345</v>
      </c>
      <c r="N277" s="7">
        <v>122480</v>
      </c>
      <c r="O277" s="7">
        <v>133614</v>
      </c>
      <c r="P277" s="56">
        <v>42.660919540229884</v>
      </c>
      <c r="Q277" s="56">
        <v>47.993534482758619</v>
      </c>
      <c r="R277" s="56">
        <v>53.326149425287355</v>
      </c>
      <c r="S277" s="56">
        <v>58.65876436781609</v>
      </c>
      <c r="T277" s="56">
        <v>63.991379310344826</v>
      </c>
      <c r="U277" s="2" t="s">
        <v>1138</v>
      </c>
    </row>
    <row r="278" spans="1:21" ht="128.1" customHeight="1" x14ac:dyDescent="0.25">
      <c r="A278" s="57" t="s">
        <v>397</v>
      </c>
      <c r="B278" s="2" t="s">
        <v>1773</v>
      </c>
      <c r="C278" s="2" t="s">
        <v>1483</v>
      </c>
      <c r="D278" s="2" t="s">
        <v>1680</v>
      </c>
      <c r="E278" s="2" t="s">
        <v>1485</v>
      </c>
      <c r="F278" s="2" t="s">
        <v>1486</v>
      </c>
      <c r="G278" s="2" t="s">
        <v>1651</v>
      </c>
      <c r="H278" s="2" t="s">
        <v>1136</v>
      </c>
      <c r="I278" s="2" t="s">
        <v>1137</v>
      </c>
      <c r="J278" s="2">
        <v>22</v>
      </c>
      <c r="K278" s="7">
        <v>104664</v>
      </c>
      <c r="L278" s="7">
        <v>117747</v>
      </c>
      <c r="M278" s="7">
        <v>130830</v>
      </c>
      <c r="N278" s="7">
        <v>143913</v>
      </c>
      <c r="O278" s="7">
        <v>156996</v>
      </c>
      <c r="P278" s="56">
        <v>50.126436781609193</v>
      </c>
      <c r="Q278" s="56">
        <v>56.392241379310349</v>
      </c>
      <c r="R278" s="56">
        <v>62.658045977011497</v>
      </c>
      <c r="S278" s="56">
        <v>68.923850574712645</v>
      </c>
      <c r="T278" s="56">
        <v>75.189655172413794</v>
      </c>
      <c r="U278" s="2" t="s">
        <v>1138</v>
      </c>
    </row>
    <row r="279" spans="1:21" ht="128.1" customHeight="1" x14ac:dyDescent="0.25">
      <c r="A279" s="57" t="s">
        <v>317</v>
      </c>
      <c r="B279" s="2" t="s">
        <v>318</v>
      </c>
      <c r="C279" s="2" t="s">
        <v>1210</v>
      </c>
      <c r="D279" s="2" t="s">
        <v>1432</v>
      </c>
      <c r="E279" s="2" t="s">
        <v>1212</v>
      </c>
      <c r="F279" s="2" t="s">
        <v>1433</v>
      </c>
      <c r="G279" s="2" t="s">
        <v>1655</v>
      </c>
      <c r="H279" s="2" t="s">
        <v>1136</v>
      </c>
      <c r="I279" s="2" t="s">
        <v>1137</v>
      </c>
      <c r="J279" s="2">
        <v>18</v>
      </c>
      <c r="K279" s="7">
        <v>56030</v>
      </c>
      <c r="L279" s="7">
        <v>62334</v>
      </c>
      <c r="M279" s="7">
        <v>68637</v>
      </c>
      <c r="N279" s="7">
        <v>74940</v>
      </c>
      <c r="O279" s="7">
        <v>81243</v>
      </c>
      <c r="P279" s="56">
        <v>26.834291187739463</v>
      </c>
      <c r="Q279" s="56">
        <v>29.853208812260533</v>
      </c>
      <c r="R279" s="56">
        <v>32.872126436781606</v>
      </c>
      <c r="S279" s="56">
        <v>35.890804597701148</v>
      </c>
      <c r="T279" s="56">
        <v>38.90948275862069</v>
      </c>
      <c r="U279" s="2" t="s">
        <v>1138</v>
      </c>
    </row>
    <row r="280" spans="1:21" ht="128.1" customHeight="1" x14ac:dyDescent="0.25">
      <c r="A280" s="57" t="s">
        <v>796</v>
      </c>
      <c r="B280" s="2" t="s">
        <v>1774</v>
      </c>
      <c r="C280" s="2" t="s">
        <v>1152</v>
      </c>
      <c r="D280" s="2" t="s">
        <v>1167</v>
      </c>
      <c r="E280" s="2" t="s">
        <v>1154</v>
      </c>
      <c r="F280" s="2" t="s">
        <v>1168</v>
      </c>
      <c r="G280" s="2" t="s">
        <v>1649</v>
      </c>
      <c r="H280" s="2" t="s">
        <v>1136</v>
      </c>
      <c r="I280" s="2" t="s">
        <v>1137</v>
      </c>
      <c r="J280" s="2">
        <v>18</v>
      </c>
      <c r="K280" s="7">
        <v>56030</v>
      </c>
      <c r="L280" s="7">
        <v>62334</v>
      </c>
      <c r="M280" s="7">
        <v>68637</v>
      </c>
      <c r="N280" s="7">
        <v>74940</v>
      </c>
      <c r="O280" s="7">
        <v>81243</v>
      </c>
      <c r="P280" s="56">
        <v>26.834291187739463</v>
      </c>
      <c r="Q280" s="56">
        <v>29.853208812260533</v>
      </c>
      <c r="R280" s="56">
        <v>32.872126436781606</v>
      </c>
      <c r="S280" s="56">
        <v>35.890804597701148</v>
      </c>
      <c r="T280" s="56">
        <v>38.90948275862069</v>
      </c>
      <c r="U280" s="2" t="s">
        <v>1138</v>
      </c>
    </row>
    <row r="281" spans="1:21" ht="128.1" customHeight="1" x14ac:dyDescent="0.25">
      <c r="A281" s="57" t="s">
        <v>148</v>
      </c>
      <c r="B281" s="2" t="s">
        <v>1775</v>
      </c>
      <c r="C281" s="2" t="s">
        <v>1210</v>
      </c>
      <c r="D281" s="2" t="s">
        <v>1490</v>
      </c>
      <c r="E281" s="2" t="s">
        <v>1212</v>
      </c>
      <c r="F281" s="2" t="s">
        <v>1491</v>
      </c>
      <c r="G281" s="2" t="s">
        <v>1776</v>
      </c>
      <c r="H281" s="2" t="s">
        <v>1136</v>
      </c>
      <c r="I281" s="2" t="s">
        <v>1137</v>
      </c>
      <c r="J281" s="2">
        <v>18</v>
      </c>
      <c r="K281" s="7">
        <v>56030</v>
      </c>
      <c r="L281" s="7">
        <v>62334</v>
      </c>
      <c r="M281" s="7">
        <v>68637</v>
      </c>
      <c r="N281" s="7">
        <v>74940</v>
      </c>
      <c r="O281" s="7">
        <v>81243</v>
      </c>
      <c r="P281" s="56">
        <v>26.834291187739463</v>
      </c>
      <c r="Q281" s="56">
        <v>29.853208812260533</v>
      </c>
      <c r="R281" s="56">
        <v>32.872126436781606</v>
      </c>
      <c r="S281" s="56">
        <v>35.890804597701148</v>
      </c>
      <c r="T281" s="56">
        <v>38.90948275862069</v>
      </c>
      <c r="U281" s="2" t="s">
        <v>1138</v>
      </c>
    </row>
    <row r="282" spans="1:21" ht="128.1" customHeight="1" x14ac:dyDescent="0.25">
      <c r="A282" s="57" t="s">
        <v>141</v>
      </c>
      <c r="B282" s="2" t="s">
        <v>142</v>
      </c>
      <c r="C282" s="2" t="s">
        <v>1145</v>
      </c>
      <c r="D282" s="2" t="s">
        <v>1146</v>
      </c>
      <c r="E282" s="2" t="s">
        <v>1147</v>
      </c>
      <c r="F282" s="2" t="s">
        <v>1148</v>
      </c>
      <c r="G282" s="2" t="s">
        <v>1777</v>
      </c>
      <c r="H282" s="2" t="s">
        <v>1136</v>
      </c>
      <c r="I282" s="2" t="s">
        <v>1137</v>
      </c>
      <c r="J282" s="2">
        <v>21</v>
      </c>
      <c r="K282" s="7">
        <v>89076</v>
      </c>
      <c r="L282" s="7">
        <v>100211</v>
      </c>
      <c r="M282" s="7">
        <v>111345</v>
      </c>
      <c r="N282" s="7">
        <v>122480</v>
      </c>
      <c r="O282" s="7">
        <v>133614</v>
      </c>
      <c r="P282" s="56">
        <v>42.660919540229884</v>
      </c>
      <c r="Q282" s="56">
        <v>47.993534482758619</v>
      </c>
      <c r="R282" s="56">
        <v>53.326149425287355</v>
      </c>
      <c r="S282" s="56">
        <v>58.65876436781609</v>
      </c>
      <c r="T282" s="56">
        <v>63.991379310344826</v>
      </c>
      <c r="U282" s="2" t="s">
        <v>1138</v>
      </c>
    </row>
    <row r="283" spans="1:21" ht="128.1" customHeight="1" x14ac:dyDescent="0.25">
      <c r="A283" s="57" t="s">
        <v>127</v>
      </c>
      <c r="B283" s="2" t="s">
        <v>128</v>
      </c>
      <c r="C283" s="2" t="s">
        <v>1210</v>
      </c>
      <c r="D283" s="2" t="s">
        <v>1357</v>
      </c>
      <c r="E283" s="2" t="s">
        <v>1212</v>
      </c>
      <c r="F283" s="2" t="s">
        <v>1358</v>
      </c>
      <c r="G283" s="2" t="s">
        <v>1655</v>
      </c>
      <c r="H283" s="2" t="s">
        <v>1136</v>
      </c>
      <c r="I283" s="2" t="s">
        <v>1137</v>
      </c>
      <c r="J283" s="2">
        <v>18</v>
      </c>
      <c r="K283" s="7">
        <v>56030</v>
      </c>
      <c r="L283" s="7">
        <v>62334</v>
      </c>
      <c r="M283" s="7">
        <v>68637</v>
      </c>
      <c r="N283" s="7">
        <v>74940</v>
      </c>
      <c r="O283" s="7">
        <v>81243</v>
      </c>
      <c r="P283" s="56">
        <v>26.834291187739463</v>
      </c>
      <c r="Q283" s="56">
        <v>29.853208812260533</v>
      </c>
      <c r="R283" s="56">
        <v>32.872126436781606</v>
      </c>
      <c r="S283" s="56">
        <v>35.890804597701148</v>
      </c>
      <c r="T283" s="56">
        <v>38.90948275862069</v>
      </c>
      <c r="U283" s="2" t="s">
        <v>1138</v>
      </c>
    </row>
    <row r="284" spans="1:21" ht="128.1" customHeight="1" x14ac:dyDescent="0.25">
      <c r="A284" s="57" t="s">
        <v>1778</v>
      </c>
      <c r="B284" s="2" t="s">
        <v>1779</v>
      </c>
      <c r="C284" s="2" t="s">
        <v>1152</v>
      </c>
      <c r="D284" s="2" t="s">
        <v>1493</v>
      </c>
      <c r="E284" s="2" t="s">
        <v>1154</v>
      </c>
      <c r="F284" s="2" t="s">
        <v>1494</v>
      </c>
      <c r="G284" s="2" t="s">
        <v>1649</v>
      </c>
      <c r="H284" s="2" t="s">
        <v>1136</v>
      </c>
      <c r="I284" s="2" t="s">
        <v>1137</v>
      </c>
      <c r="J284" s="2">
        <v>18</v>
      </c>
      <c r="K284" s="7">
        <v>56030</v>
      </c>
      <c r="L284" s="7">
        <v>62334</v>
      </c>
      <c r="M284" s="7">
        <v>68637</v>
      </c>
      <c r="N284" s="7">
        <v>74940</v>
      </c>
      <c r="O284" s="7">
        <v>81243</v>
      </c>
      <c r="P284" s="56">
        <v>26.834291187739463</v>
      </c>
      <c r="Q284" s="56">
        <v>29.853208812260533</v>
      </c>
      <c r="R284" s="56">
        <v>32.872126436781606</v>
      </c>
      <c r="S284" s="56">
        <v>35.890804597701148</v>
      </c>
      <c r="T284" s="56">
        <v>38.90948275862069</v>
      </c>
      <c r="U284" s="2" t="s">
        <v>1138</v>
      </c>
    </row>
    <row r="285" spans="1:21" ht="128.1" customHeight="1" x14ac:dyDescent="0.25">
      <c r="A285" s="57" t="s">
        <v>1780</v>
      </c>
      <c r="B285" s="2" t="s">
        <v>1781</v>
      </c>
      <c r="C285" s="2" t="s">
        <v>1152</v>
      </c>
      <c r="D285" s="2" t="s">
        <v>1167</v>
      </c>
      <c r="E285" s="2" t="s">
        <v>1154</v>
      </c>
      <c r="F285" s="2" t="s">
        <v>1168</v>
      </c>
      <c r="G285" s="2" t="s">
        <v>1649</v>
      </c>
      <c r="H285" s="2" t="s">
        <v>1136</v>
      </c>
      <c r="I285" s="2" t="s">
        <v>1137</v>
      </c>
      <c r="J285" s="2">
        <v>18</v>
      </c>
      <c r="K285" s="7">
        <v>56030</v>
      </c>
      <c r="L285" s="7">
        <v>62334</v>
      </c>
      <c r="M285" s="7">
        <v>68637</v>
      </c>
      <c r="N285" s="7">
        <v>74940</v>
      </c>
      <c r="O285" s="7">
        <v>81243</v>
      </c>
      <c r="P285" s="56">
        <v>26.834291187739463</v>
      </c>
      <c r="Q285" s="56">
        <v>29.853208812260533</v>
      </c>
      <c r="R285" s="56">
        <v>32.872126436781606</v>
      </c>
      <c r="S285" s="56">
        <v>35.890804597701148</v>
      </c>
      <c r="T285" s="56">
        <v>38.90948275862069</v>
      </c>
      <c r="U285" s="2" t="s">
        <v>1138</v>
      </c>
    </row>
    <row r="286" spans="1:21" ht="128.1" customHeight="1" x14ac:dyDescent="0.25">
      <c r="A286" s="57" t="s">
        <v>139</v>
      </c>
      <c r="B286" s="2" t="s">
        <v>140</v>
      </c>
      <c r="C286" s="2" t="s">
        <v>1210</v>
      </c>
      <c r="D286" s="2" t="s">
        <v>1357</v>
      </c>
      <c r="E286" s="2" t="s">
        <v>1212</v>
      </c>
      <c r="F286" s="2" t="s">
        <v>1358</v>
      </c>
      <c r="G286" s="2" t="s">
        <v>1655</v>
      </c>
      <c r="H286" s="2" t="s">
        <v>1136</v>
      </c>
      <c r="I286" s="2" t="s">
        <v>1137</v>
      </c>
      <c r="J286" s="2">
        <v>19</v>
      </c>
      <c r="K286" s="7">
        <v>64518</v>
      </c>
      <c r="L286" s="7">
        <v>72583</v>
      </c>
      <c r="M286" s="7">
        <v>80648</v>
      </c>
      <c r="N286" s="7">
        <v>88713</v>
      </c>
      <c r="O286" s="7">
        <v>96778</v>
      </c>
      <c r="P286" s="56">
        <v>30.899425287356323</v>
      </c>
      <c r="Q286" s="56">
        <v>34.76197318007663</v>
      </c>
      <c r="R286" s="56">
        <v>38.624521072796938</v>
      </c>
      <c r="S286" s="56">
        <v>42.487068965517238</v>
      </c>
      <c r="T286" s="56">
        <v>46.349616858237546</v>
      </c>
      <c r="U286" s="2" t="s">
        <v>1138</v>
      </c>
    </row>
    <row r="287" spans="1:21" ht="128.1" customHeight="1" x14ac:dyDescent="0.25">
      <c r="A287" s="57" t="s">
        <v>797</v>
      </c>
      <c r="B287" s="2" t="s">
        <v>1782</v>
      </c>
      <c r="C287" s="2" t="s">
        <v>1281</v>
      </c>
      <c r="D287" s="2" t="s">
        <v>1783</v>
      </c>
      <c r="E287" s="2" t="s">
        <v>1283</v>
      </c>
      <c r="F287" s="2" t="s">
        <v>1448</v>
      </c>
      <c r="G287" s="2" t="s">
        <v>1651</v>
      </c>
      <c r="H287" s="2" t="s">
        <v>1136</v>
      </c>
      <c r="I287" s="2" t="s">
        <v>1137</v>
      </c>
      <c r="J287" s="2">
        <v>19</v>
      </c>
      <c r="K287" s="7">
        <v>64518</v>
      </c>
      <c r="L287" s="7">
        <v>72583</v>
      </c>
      <c r="M287" s="7">
        <v>80648</v>
      </c>
      <c r="N287" s="7">
        <v>88713</v>
      </c>
      <c r="O287" s="7">
        <v>96778</v>
      </c>
      <c r="P287" s="56">
        <v>30.899425287356323</v>
      </c>
      <c r="Q287" s="56">
        <v>34.76197318007663</v>
      </c>
      <c r="R287" s="56">
        <v>38.624521072796938</v>
      </c>
      <c r="S287" s="56">
        <v>42.487068965517238</v>
      </c>
      <c r="T287" s="56">
        <v>46.349616858237546</v>
      </c>
      <c r="U287" s="2" t="s">
        <v>1138</v>
      </c>
    </row>
    <row r="288" spans="1:21" ht="128.1" customHeight="1" x14ac:dyDescent="0.25">
      <c r="A288" s="57" t="s">
        <v>798</v>
      </c>
      <c r="B288" s="2" t="s">
        <v>1784</v>
      </c>
      <c r="C288" s="2" t="s">
        <v>1187</v>
      </c>
      <c r="D288" s="2" t="s">
        <v>1504</v>
      </c>
      <c r="E288" s="2" t="s">
        <v>1189</v>
      </c>
      <c r="F288" s="2" t="s">
        <v>1505</v>
      </c>
      <c r="G288" s="2" t="s">
        <v>1651</v>
      </c>
      <c r="H288" s="2" t="s">
        <v>1136</v>
      </c>
      <c r="I288" s="2" t="s">
        <v>1137</v>
      </c>
      <c r="J288" s="2">
        <v>21</v>
      </c>
      <c r="K288" s="7">
        <v>89076</v>
      </c>
      <c r="L288" s="7">
        <v>100211</v>
      </c>
      <c r="M288" s="7">
        <v>111345</v>
      </c>
      <c r="N288" s="7">
        <v>122480</v>
      </c>
      <c r="O288" s="7">
        <v>133614</v>
      </c>
      <c r="P288" s="56">
        <v>42.660919540229884</v>
      </c>
      <c r="Q288" s="56">
        <v>47.993534482758619</v>
      </c>
      <c r="R288" s="56">
        <v>53.326149425287355</v>
      </c>
      <c r="S288" s="56">
        <v>58.65876436781609</v>
      </c>
      <c r="T288" s="56">
        <v>63.991379310344826</v>
      </c>
      <c r="U288" s="2" t="s">
        <v>1138</v>
      </c>
    </row>
    <row r="289" spans="1:21" ht="128.1" customHeight="1" x14ac:dyDescent="0.25">
      <c r="A289" s="57" t="s">
        <v>799</v>
      </c>
      <c r="B289" s="2" t="s">
        <v>1785</v>
      </c>
      <c r="C289" s="2" t="s">
        <v>1483</v>
      </c>
      <c r="D289" s="2" t="s">
        <v>1463</v>
      </c>
      <c r="E289" s="2" t="s">
        <v>1485</v>
      </c>
      <c r="F289" s="2" t="s">
        <v>1464</v>
      </c>
      <c r="G289" s="2" t="s">
        <v>1786</v>
      </c>
      <c r="H289" s="2" t="s">
        <v>1136</v>
      </c>
      <c r="I289" s="2" t="s">
        <v>1137</v>
      </c>
      <c r="J289" s="2">
        <v>23</v>
      </c>
      <c r="K289" s="7">
        <v>122980</v>
      </c>
      <c r="L289" s="7">
        <v>138353</v>
      </c>
      <c r="M289" s="7">
        <v>153725</v>
      </c>
      <c r="N289" s="7">
        <v>169098</v>
      </c>
      <c r="O289" s="7">
        <v>184470</v>
      </c>
      <c r="P289" s="56">
        <v>58.898467432950191</v>
      </c>
      <c r="Q289" s="56">
        <v>66.260775862068968</v>
      </c>
      <c r="R289" s="56">
        <v>73.623084291187737</v>
      </c>
      <c r="S289" s="56">
        <v>80.985392720306521</v>
      </c>
      <c r="T289" s="56">
        <v>88.347701149425291</v>
      </c>
      <c r="U289" s="2" t="s">
        <v>1138</v>
      </c>
    </row>
    <row r="290" spans="1:21" ht="128.1" customHeight="1" x14ac:dyDescent="0.25">
      <c r="A290" s="57" t="s">
        <v>800</v>
      </c>
      <c r="B290" s="2" t="s">
        <v>1787</v>
      </c>
      <c r="C290" s="2" t="s">
        <v>1299</v>
      </c>
      <c r="D290" s="2" t="s">
        <v>1510</v>
      </c>
      <c r="E290" s="2" t="s">
        <v>1301</v>
      </c>
      <c r="F290" s="2" t="s">
        <v>1511</v>
      </c>
      <c r="G290" s="2" t="s">
        <v>1668</v>
      </c>
      <c r="H290" s="2" t="s">
        <v>1136</v>
      </c>
      <c r="I290" s="2" t="s">
        <v>1137</v>
      </c>
      <c r="J290" s="2">
        <v>22</v>
      </c>
      <c r="K290" s="7">
        <v>104664</v>
      </c>
      <c r="L290" s="7">
        <v>117747</v>
      </c>
      <c r="M290" s="7">
        <v>130830</v>
      </c>
      <c r="N290" s="7">
        <v>143913</v>
      </c>
      <c r="O290" s="7">
        <v>156996</v>
      </c>
      <c r="P290" s="56">
        <v>50.126436781609193</v>
      </c>
      <c r="Q290" s="56">
        <v>56.392241379310349</v>
      </c>
      <c r="R290" s="56">
        <v>62.658045977011497</v>
      </c>
      <c r="S290" s="56">
        <v>68.923850574712645</v>
      </c>
      <c r="T290" s="56">
        <v>75.189655172413794</v>
      </c>
      <c r="U290" s="2" t="s">
        <v>1138</v>
      </c>
    </row>
    <row r="291" spans="1:21" ht="128.1" customHeight="1" x14ac:dyDescent="0.25">
      <c r="A291" s="57" t="s">
        <v>1788</v>
      </c>
      <c r="B291" s="2" t="s">
        <v>1789</v>
      </c>
      <c r="C291" s="2" t="s">
        <v>1299</v>
      </c>
      <c r="D291" s="2" t="s">
        <v>1510</v>
      </c>
      <c r="E291" s="2" t="s">
        <v>1301</v>
      </c>
      <c r="F291" s="2" t="s">
        <v>1511</v>
      </c>
      <c r="G291" s="2" t="s">
        <v>1668</v>
      </c>
      <c r="H291" s="2" t="s">
        <v>1136</v>
      </c>
      <c r="I291" s="2" t="s">
        <v>1137</v>
      </c>
      <c r="J291" s="2">
        <v>22</v>
      </c>
      <c r="K291" s="7">
        <v>104664</v>
      </c>
      <c r="L291" s="7">
        <v>117747</v>
      </c>
      <c r="M291" s="7">
        <v>130830</v>
      </c>
      <c r="N291" s="7">
        <v>143913</v>
      </c>
      <c r="O291" s="7">
        <v>156996</v>
      </c>
      <c r="P291" s="56">
        <v>50.126436781609193</v>
      </c>
      <c r="Q291" s="56">
        <v>56.392241379310349</v>
      </c>
      <c r="R291" s="56">
        <v>62.658045977011497</v>
      </c>
      <c r="S291" s="56">
        <v>68.923850574712645</v>
      </c>
      <c r="T291" s="56">
        <v>75.189655172413794</v>
      </c>
      <c r="U291" s="2" t="s">
        <v>1138</v>
      </c>
    </row>
    <row r="292" spans="1:21" ht="128.1" customHeight="1" x14ac:dyDescent="0.25">
      <c r="A292" s="57" t="s">
        <v>1790</v>
      </c>
      <c r="B292" s="2" t="s">
        <v>1791</v>
      </c>
      <c r="C292" s="2" t="s">
        <v>1217</v>
      </c>
      <c r="D292" s="2" t="s">
        <v>1543</v>
      </c>
      <c r="E292" s="2" t="s">
        <v>1219</v>
      </c>
      <c r="F292" s="2" t="s">
        <v>1544</v>
      </c>
      <c r="G292" s="2" t="s">
        <v>1651</v>
      </c>
      <c r="H292" s="2" t="s">
        <v>1136</v>
      </c>
      <c r="I292" s="2" t="s">
        <v>1137</v>
      </c>
      <c r="J292" s="2">
        <v>22</v>
      </c>
      <c r="K292" s="7">
        <v>104664</v>
      </c>
      <c r="L292" s="7">
        <v>117747</v>
      </c>
      <c r="M292" s="7">
        <v>130830</v>
      </c>
      <c r="N292" s="7">
        <v>143913</v>
      </c>
      <c r="O292" s="7">
        <v>156996</v>
      </c>
      <c r="P292" s="56">
        <v>50.126436781609193</v>
      </c>
      <c r="Q292" s="56">
        <v>56.392241379310349</v>
      </c>
      <c r="R292" s="56">
        <v>62.658045977011497</v>
      </c>
      <c r="S292" s="56">
        <v>68.923850574712645</v>
      </c>
      <c r="T292" s="56">
        <v>75.189655172413794</v>
      </c>
      <c r="U292" s="2" t="s">
        <v>1138</v>
      </c>
    </row>
    <row r="293" spans="1:21" ht="128.1" customHeight="1" x14ac:dyDescent="0.25">
      <c r="A293" s="57" t="s">
        <v>204</v>
      </c>
      <c r="B293" s="2" t="s">
        <v>330</v>
      </c>
      <c r="C293" s="2" t="s">
        <v>1257</v>
      </c>
      <c r="D293" s="2" t="s">
        <v>313</v>
      </c>
      <c r="E293" s="2" t="s">
        <v>1259</v>
      </c>
      <c r="F293" s="2" t="s">
        <v>1518</v>
      </c>
      <c r="G293" s="2" t="s">
        <v>1655</v>
      </c>
      <c r="H293" s="2" t="s">
        <v>1136</v>
      </c>
      <c r="I293" s="2" t="s">
        <v>1137</v>
      </c>
      <c r="J293" s="2">
        <v>20</v>
      </c>
      <c r="K293" s="7">
        <v>75809</v>
      </c>
      <c r="L293" s="7">
        <v>85285</v>
      </c>
      <c r="M293" s="7">
        <v>94761</v>
      </c>
      <c r="N293" s="7">
        <v>104238</v>
      </c>
      <c r="O293" s="7">
        <v>113714</v>
      </c>
      <c r="P293" s="56">
        <v>36.30699233716475</v>
      </c>
      <c r="Q293" s="56">
        <v>40.845306513409966</v>
      </c>
      <c r="R293" s="56">
        <v>45.383620689655174</v>
      </c>
      <c r="S293" s="56">
        <v>49.922174329501914</v>
      </c>
      <c r="T293" s="56">
        <v>54.46072796934866</v>
      </c>
      <c r="U293" s="2" t="s">
        <v>1138</v>
      </c>
    </row>
    <row r="294" spans="1:21" ht="128.1" customHeight="1" x14ac:dyDescent="0.25">
      <c r="A294" s="57" t="s">
        <v>1792</v>
      </c>
      <c r="B294" s="2" t="s">
        <v>1793</v>
      </c>
      <c r="C294" s="2" t="s">
        <v>1522</v>
      </c>
      <c r="D294" s="2" t="s">
        <v>1523</v>
      </c>
      <c r="E294" s="2" t="s">
        <v>1524</v>
      </c>
      <c r="F294" s="2" t="s">
        <v>1525</v>
      </c>
      <c r="G294" s="2" t="s">
        <v>1794</v>
      </c>
      <c r="H294" s="2" t="s">
        <v>1207</v>
      </c>
      <c r="I294" s="2" t="s">
        <v>1137</v>
      </c>
      <c r="J294" s="2">
        <v>24</v>
      </c>
      <c r="K294" s="7">
        <v>135810</v>
      </c>
      <c r="L294" s="7">
        <v>158219</v>
      </c>
      <c r="M294" s="7">
        <v>180627</v>
      </c>
      <c r="N294" s="7">
        <v>203036</v>
      </c>
      <c r="O294" s="7">
        <v>225445</v>
      </c>
      <c r="P294" s="56">
        <v>65.043103448275858</v>
      </c>
      <c r="Q294" s="56">
        <v>75.775143678160916</v>
      </c>
      <c r="R294" s="56">
        <v>86.507183908045974</v>
      </c>
      <c r="S294" s="56">
        <v>97.239463601532563</v>
      </c>
      <c r="T294" s="56">
        <v>107.97174329501915</v>
      </c>
      <c r="U294" s="2" t="s">
        <v>1138</v>
      </c>
    </row>
    <row r="295" spans="1:21" ht="128.1" customHeight="1" x14ac:dyDescent="0.25">
      <c r="A295" s="57" t="s">
        <v>619</v>
      </c>
      <c r="B295" s="2" t="s">
        <v>1793</v>
      </c>
      <c r="C295" s="2" t="s">
        <v>1522</v>
      </c>
      <c r="D295" s="2" t="s">
        <v>1523</v>
      </c>
      <c r="E295" s="2" t="s">
        <v>1524</v>
      </c>
      <c r="F295" s="2" t="s">
        <v>1525</v>
      </c>
      <c r="G295" s="8" t="s">
        <v>1794</v>
      </c>
      <c r="H295" s="2" t="s">
        <v>1136</v>
      </c>
      <c r="I295" s="2" t="s">
        <v>1137</v>
      </c>
      <c r="J295" s="2">
        <v>24</v>
      </c>
      <c r="K295" s="7">
        <v>135810</v>
      </c>
      <c r="L295" s="7">
        <v>158219</v>
      </c>
      <c r="M295" s="7">
        <v>180627</v>
      </c>
      <c r="N295" s="7">
        <v>203036</v>
      </c>
      <c r="O295" s="7">
        <v>225445</v>
      </c>
      <c r="P295" s="56">
        <v>65.043103448275858</v>
      </c>
      <c r="Q295" s="56">
        <v>75.775143678160916</v>
      </c>
      <c r="R295" s="56">
        <v>86.507183908045974</v>
      </c>
      <c r="S295" s="56">
        <v>97.239463601532563</v>
      </c>
      <c r="T295" s="56">
        <v>107.97174329501915</v>
      </c>
      <c r="U295" s="2" t="s">
        <v>1138</v>
      </c>
    </row>
    <row r="296" spans="1:21" ht="128.1" customHeight="1" x14ac:dyDescent="0.25">
      <c r="A296" s="57" t="s">
        <v>802</v>
      </c>
      <c r="B296" s="2" t="s">
        <v>1795</v>
      </c>
      <c r="C296" s="2" t="s">
        <v>1257</v>
      </c>
      <c r="D296" s="2" t="s">
        <v>1533</v>
      </c>
      <c r="E296" s="2" t="s">
        <v>1259</v>
      </c>
      <c r="F296" s="2" t="s">
        <v>1534</v>
      </c>
      <c r="G296" s="2" t="s">
        <v>1796</v>
      </c>
      <c r="H296" s="2" t="s">
        <v>1136</v>
      </c>
      <c r="I296" s="2" t="s">
        <v>1137</v>
      </c>
      <c r="J296" s="2">
        <v>18</v>
      </c>
      <c r="K296" s="7">
        <v>56030</v>
      </c>
      <c r="L296" s="7">
        <v>62334</v>
      </c>
      <c r="M296" s="7">
        <v>68637</v>
      </c>
      <c r="N296" s="7">
        <v>74940</v>
      </c>
      <c r="O296" s="7">
        <v>81243</v>
      </c>
      <c r="P296" s="56">
        <v>26.834291187739463</v>
      </c>
      <c r="Q296" s="56">
        <v>29.853208812260533</v>
      </c>
      <c r="R296" s="56">
        <v>32.872126436781606</v>
      </c>
      <c r="S296" s="56">
        <v>35.890804597701148</v>
      </c>
      <c r="T296" s="56">
        <v>38.90948275862069</v>
      </c>
      <c r="U296" s="2" t="s">
        <v>1138</v>
      </c>
    </row>
    <row r="297" spans="1:21" ht="128.1" customHeight="1" x14ac:dyDescent="0.25">
      <c r="A297" s="57" t="s">
        <v>284</v>
      </c>
      <c r="B297" s="2" t="s">
        <v>285</v>
      </c>
      <c r="C297" s="2" t="s">
        <v>1257</v>
      </c>
      <c r="D297" s="2" t="s">
        <v>1533</v>
      </c>
      <c r="E297" s="2" t="s">
        <v>1259</v>
      </c>
      <c r="F297" s="2" t="s">
        <v>1534</v>
      </c>
      <c r="G297" s="2" t="s">
        <v>1655</v>
      </c>
      <c r="H297" s="2" t="s">
        <v>1136</v>
      </c>
      <c r="I297" s="2" t="s">
        <v>1137</v>
      </c>
      <c r="J297" s="2">
        <v>19</v>
      </c>
      <c r="K297" s="7">
        <v>64518</v>
      </c>
      <c r="L297" s="7">
        <v>72583</v>
      </c>
      <c r="M297" s="7">
        <v>80648</v>
      </c>
      <c r="N297" s="7">
        <v>88713</v>
      </c>
      <c r="O297" s="7">
        <v>96778</v>
      </c>
      <c r="P297" s="56">
        <v>30.899425287356323</v>
      </c>
      <c r="Q297" s="56">
        <v>34.76197318007663</v>
      </c>
      <c r="R297" s="56">
        <v>38.624521072796938</v>
      </c>
      <c r="S297" s="56">
        <v>42.487068965517238</v>
      </c>
      <c r="T297" s="56">
        <v>46.349616858237546</v>
      </c>
      <c r="U297" s="2" t="s">
        <v>1138</v>
      </c>
    </row>
    <row r="298" spans="1:21" ht="128.1" customHeight="1" x14ac:dyDescent="0.25">
      <c r="A298" s="57" t="s">
        <v>1797</v>
      </c>
      <c r="B298" s="2" t="s">
        <v>1798</v>
      </c>
      <c r="C298" s="2" t="s">
        <v>1522</v>
      </c>
      <c r="D298" s="2" t="s">
        <v>1523</v>
      </c>
      <c r="E298" s="2" t="s">
        <v>1524</v>
      </c>
      <c r="F298" s="2" t="s">
        <v>1525</v>
      </c>
      <c r="G298" s="2" t="s">
        <v>1799</v>
      </c>
      <c r="H298" s="2" t="s">
        <v>1136</v>
      </c>
      <c r="I298" s="2" t="s">
        <v>1137</v>
      </c>
      <c r="J298" s="2">
        <v>0</v>
      </c>
      <c r="K298" s="7" t="s">
        <v>1208</v>
      </c>
      <c r="L298" s="7" t="s">
        <v>1208</v>
      </c>
      <c r="M298" s="7" t="s">
        <v>1208</v>
      </c>
      <c r="N298" s="7" t="s">
        <v>1208</v>
      </c>
      <c r="O298" s="7" t="s">
        <v>1208</v>
      </c>
      <c r="P298" s="56" t="e">
        <v>#VALUE!</v>
      </c>
      <c r="Q298" s="56" t="e">
        <v>#VALUE!</v>
      </c>
      <c r="R298" s="56" t="e">
        <v>#VALUE!</v>
      </c>
      <c r="S298" s="56" t="e">
        <v>#VALUE!</v>
      </c>
      <c r="T298" s="56" t="e">
        <v>#VALUE!</v>
      </c>
      <c r="U298" s="2" t="s">
        <v>1138</v>
      </c>
    </row>
    <row r="299" spans="1:21" ht="128.1" customHeight="1" x14ac:dyDescent="0.25">
      <c r="A299" s="57" t="s">
        <v>1800</v>
      </c>
      <c r="B299" s="2" t="s">
        <v>1801</v>
      </c>
      <c r="C299" s="2" t="s">
        <v>1170</v>
      </c>
      <c r="D299" s="2" t="s">
        <v>1361</v>
      </c>
      <c r="E299" s="2" t="s">
        <v>1172</v>
      </c>
      <c r="F299" s="2" t="s">
        <v>1362</v>
      </c>
      <c r="G299" s="2" t="s">
        <v>1609</v>
      </c>
      <c r="H299" s="2" t="s">
        <v>1207</v>
      </c>
      <c r="I299" s="2" t="s">
        <v>1137</v>
      </c>
      <c r="J299" s="2">
        <v>0</v>
      </c>
      <c r="K299" s="7" t="s">
        <v>1208</v>
      </c>
      <c r="L299" s="7" t="s">
        <v>1208</v>
      </c>
      <c r="M299" s="7" t="s">
        <v>1208</v>
      </c>
      <c r="N299" s="7" t="s">
        <v>1208</v>
      </c>
      <c r="O299" s="7" t="s">
        <v>1208</v>
      </c>
      <c r="P299" s="56" t="e">
        <v>#VALUE!</v>
      </c>
      <c r="Q299" s="56" t="e">
        <v>#VALUE!</v>
      </c>
      <c r="R299" s="56" t="e">
        <v>#VALUE!</v>
      </c>
      <c r="S299" s="56" t="e">
        <v>#VALUE!</v>
      </c>
      <c r="T299" s="56" t="e">
        <v>#VALUE!</v>
      </c>
      <c r="U299" s="2" t="s">
        <v>1138</v>
      </c>
    </row>
    <row r="300" spans="1:21" ht="128.1" customHeight="1" x14ac:dyDescent="0.25">
      <c r="A300" s="57" t="s">
        <v>1802</v>
      </c>
      <c r="B300" s="2" t="s">
        <v>1803</v>
      </c>
      <c r="C300" s="2" t="s">
        <v>1299</v>
      </c>
      <c r="D300" s="2" t="s">
        <v>1456</v>
      </c>
      <c r="E300" s="2" t="s">
        <v>1301</v>
      </c>
      <c r="F300" s="2" t="s">
        <v>1457</v>
      </c>
      <c r="G300" s="2" t="s">
        <v>1804</v>
      </c>
      <c r="H300" s="2" t="s">
        <v>1207</v>
      </c>
      <c r="I300" s="2" t="s">
        <v>1137</v>
      </c>
      <c r="J300" s="2">
        <v>0</v>
      </c>
      <c r="K300" s="7" t="s">
        <v>1208</v>
      </c>
      <c r="L300" s="7" t="s">
        <v>1208</v>
      </c>
      <c r="M300" s="7" t="s">
        <v>1208</v>
      </c>
      <c r="N300" s="7" t="s">
        <v>1208</v>
      </c>
      <c r="O300" s="7" t="s">
        <v>1208</v>
      </c>
      <c r="P300" s="56" t="e">
        <v>#VALUE!</v>
      </c>
      <c r="Q300" s="56" t="e">
        <v>#VALUE!</v>
      </c>
      <c r="R300" s="56" t="e">
        <v>#VALUE!</v>
      </c>
      <c r="S300" s="56" t="e">
        <v>#VALUE!</v>
      </c>
      <c r="T300" s="56" t="e">
        <v>#VALUE!</v>
      </c>
      <c r="U300" s="2" t="s">
        <v>1138</v>
      </c>
    </row>
    <row r="301" spans="1:21" ht="128.1" customHeight="1" x14ac:dyDescent="0.25">
      <c r="A301" s="57" t="s">
        <v>1805</v>
      </c>
      <c r="B301" s="2" t="s">
        <v>1806</v>
      </c>
      <c r="C301" s="2" t="s">
        <v>1217</v>
      </c>
      <c r="D301" s="2" t="s">
        <v>1355</v>
      </c>
      <c r="E301" s="2" t="s">
        <v>1219</v>
      </c>
      <c r="F301" s="2" t="s">
        <v>1356</v>
      </c>
      <c r="G301" s="2" t="s">
        <v>1609</v>
      </c>
      <c r="H301" s="2" t="s">
        <v>1207</v>
      </c>
      <c r="I301" s="2" t="s">
        <v>1137</v>
      </c>
      <c r="J301" s="2">
        <v>25</v>
      </c>
      <c r="K301" s="7">
        <v>161614</v>
      </c>
      <c r="L301" s="7">
        <v>188280</v>
      </c>
      <c r="M301" s="7">
        <v>214946</v>
      </c>
      <c r="N301" s="7">
        <v>241613</v>
      </c>
      <c r="O301" s="7">
        <v>268279</v>
      </c>
      <c r="P301" s="56">
        <v>77.401340996168585</v>
      </c>
      <c r="Q301" s="56">
        <v>90.172413793103459</v>
      </c>
      <c r="R301" s="56">
        <v>102.94348659003832</v>
      </c>
      <c r="S301" s="56">
        <v>115.71479885057471</v>
      </c>
      <c r="T301" s="56">
        <v>128.48611111111111</v>
      </c>
      <c r="U301" s="2" t="s">
        <v>1138</v>
      </c>
    </row>
    <row r="302" spans="1:21" ht="128.1" customHeight="1" x14ac:dyDescent="0.25">
      <c r="A302" s="57" t="s">
        <v>1807</v>
      </c>
      <c r="B302" s="2" t="s">
        <v>1808</v>
      </c>
      <c r="C302" s="2" t="s">
        <v>1217</v>
      </c>
      <c r="D302" s="2" t="s">
        <v>1355</v>
      </c>
      <c r="E302" s="2" t="s">
        <v>1219</v>
      </c>
      <c r="F302" s="2" t="s">
        <v>1356</v>
      </c>
      <c r="G302" s="2" t="s">
        <v>1609</v>
      </c>
      <c r="H302" s="2" t="s">
        <v>1207</v>
      </c>
      <c r="I302" s="2" t="s">
        <v>1137</v>
      </c>
      <c r="J302" s="2">
        <v>23</v>
      </c>
      <c r="K302" s="7">
        <v>122980</v>
      </c>
      <c r="L302" s="7">
        <v>138353</v>
      </c>
      <c r="M302" s="7">
        <v>153725</v>
      </c>
      <c r="N302" s="7">
        <v>169098</v>
      </c>
      <c r="O302" s="7">
        <v>184470</v>
      </c>
      <c r="P302" s="56">
        <v>58.898467432950191</v>
      </c>
      <c r="Q302" s="56">
        <v>66.260775862068968</v>
      </c>
      <c r="R302" s="56">
        <v>73.623084291187737</v>
      </c>
      <c r="S302" s="56">
        <v>80.985392720306521</v>
      </c>
      <c r="T302" s="56">
        <v>88.347701149425291</v>
      </c>
      <c r="U302" s="2" t="s">
        <v>1138</v>
      </c>
    </row>
    <row r="303" spans="1:21" ht="128.1" customHeight="1" x14ac:dyDescent="0.25">
      <c r="A303" s="57" t="s">
        <v>1809</v>
      </c>
      <c r="B303" s="2" t="s">
        <v>1810</v>
      </c>
      <c r="C303" s="2" t="s">
        <v>1696</v>
      </c>
      <c r="D303" s="2" t="s">
        <v>1811</v>
      </c>
      <c r="E303" s="2" t="s">
        <v>1698</v>
      </c>
      <c r="F303" s="2" t="s">
        <v>1812</v>
      </c>
      <c r="G303" s="2" t="s">
        <v>1609</v>
      </c>
      <c r="H303" s="2" t="s">
        <v>1136</v>
      </c>
      <c r="I303" s="2" t="s">
        <v>1137</v>
      </c>
      <c r="J303" s="2">
        <v>25</v>
      </c>
      <c r="K303" s="7">
        <v>161614</v>
      </c>
      <c r="L303" s="7">
        <v>188280</v>
      </c>
      <c r="M303" s="7">
        <v>214946</v>
      </c>
      <c r="N303" s="7">
        <v>241613</v>
      </c>
      <c r="O303" s="7">
        <v>268279</v>
      </c>
      <c r="P303" s="56">
        <v>77.401340996168585</v>
      </c>
      <c r="Q303" s="56">
        <v>90.172413793103459</v>
      </c>
      <c r="R303" s="56">
        <v>102.94348659003832</v>
      </c>
      <c r="S303" s="56">
        <v>115.71479885057471</v>
      </c>
      <c r="T303" s="56">
        <v>128.48611111111111</v>
      </c>
      <c r="U303" s="2" t="s">
        <v>1138</v>
      </c>
    </row>
    <row r="304" spans="1:21" ht="128.1" customHeight="1" x14ac:dyDescent="0.25">
      <c r="A304" s="57" t="s">
        <v>803</v>
      </c>
      <c r="B304" s="2" t="s">
        <v>1813</v>
      </c>
      <c r="C304" s="2" t="s">
        <v>1217</v>
      </c>
      <c r="D304" s="2" t="s">
        <v>1543</v>
      </c>
      <c r="E304" s="2" t="s">
        <v>1219</v>
      </c>
      <c r="F304" s="2" t="s">
        <v>1544</v>
      </c>
      <c r="G304" s="2" t="s">
        <v>1814</v>
      </c>
      <c r="H304" s="2" t="s">
        <v>1136</v>
      </c>
      <c r="I304" s="2" t="s">
        <v>1137</v>
      </c>
      <c r="J304" s="2">
        <v>25</v>
      </c>
      <c r="K304" s="7">
        <v>161614</v>
      </c>
      <c r="L304" s="7">
        <v>188280</v>
      </c>
      <c r="M304" s="7">
        <v>214946</v>
      </c>
      <c r="N304" s="7">
        <v>241613</v>
      </c>
      <c r="O304" s="7">
        <v>268279</v>
      </c>
      <c r="P304" s="56">
        <v>77.401340996168585</v>
      </c>
      <c r="Q304" s="56">
        <v>90.172413793103459</v>
      </c>
      <c r="R304" s="56">
        <v>102.94348659003832</v>
      </c>
      <c r="S304" s="56">
        <v>115.71479885057471</v>
      </c>
      <c r="T304" s="56">
        <v>128.48611111111111</v>
      </c>
      <c r="U304" s="2" t="s">
        <v>1138</v>
      </c>
    </row>
    <row r="305" spans="1:21" ht="128.1" customHeight="1" x14ac:dyDescent="0.25">
      <c r="A305" s="57" t="s">
        <v>805</v>
      </c>
      <c r="B305" s="2" t="s">
        <v>1815</v>
      </c>
      <c r="C305" s="2" t="s">
        <v>1217</v>
      </c>
      <c r="D305" s="2" t="s">
        <v>1355</v>
      </c>
      <c r="E305" s="2" t="s">
        <v>1219</v>
      </c>
      <c r="F305" s="2" t="s">
        <v>1356</v>
      </c>
      <c r="G305" s="2" t="s">
        <v>1609</v>
      </c>
      <c r="H305" s="2" t="s">
        <v>1136</v>
      </c>
      <c r="I305" s="2" t="s">
        <v>1137</v>
      </c>
      <c r="J305" s="2">
        <v>25</v>
      </c>
      <c r="K305" s="7">
        <v>161614</v>
      </c>
      <c r="L305" s="7">
        <v>188280</v>
      </c>
      <c r="M305" s="7">
        <v>214946</v>
      </c>
      <c r="N305" s="7">
        <v>241613</v>
      </c>
      <c r="O305" s="7">
        <v>268279</v>
      </c>
      <c r="P305" s="56">
        <v>77.401340996168585</v>
      </c>
      <c r="Q305" s="56">
        <v>90.172413793103459</v>
      </c>
      <c r="R305" s="56">
        <v>102.94348659003832</v>
      </c>
      <c r="S305" s="56">
        <v>115.71479885057471</v>
      </c>
      <c r="T305" s="56">
        <v>128.48611111111111</v>
      </c>
      <c r="U305" s="2" t="s">
        <v>1138</v>
      </c>
    </row>
    <row r="306" spans="1:21" ht="128.1" customHeight="1" x14ac:dyDescent="0.25">
      <c r="A306" s="57" t="s">
        <v>1816</v>
      </c>
      <c r="B306" s="2" t="s">
        <v>1817</v>
      </c>
      <c r="C306" s="2" t="s">
        <v>1473</v>
      </c>
      <c r="D306" s="2" t="s">
        <v>1754</v>
      </c>
      <c r="E306" s="2" t="s">
        <v>1475</v>
      </c>
      <c r="F306" s="2" t="s">
        <v>1569</v>
      </c>
      <c r="G306" s="2" t="s">
        <v>1609</v>
      </c>
      <c r="H306" s="2" t="s">
        <v>1136</v>
      </c>
      <c r="I306" s="2" t="s">
        <v>1137</v>
      </c>
      <c r="J306" s="2">
        <v>24</v>
      </c>
      <c r="K306" s="7">
        <v>135810</v>
      </c>
      <c r="L306" s="7">
        <v>158219</v>
      </c>
      <c r="M306" s="7">
        <v>180627</v>
      </c>
      <c r="N306" s="7">
        <v>203036</v>
      </c>
      <c r="O306" s="7">
        <v>225445</v>
      </c>
      <c r="P306" s="56">
        <v>65.043103448275858</v>
      </c>
      <c r="Q306" s="56">
        <v>75.775143678160916</v>
      </c>
      <c r="R306" s="56">
        <v>86.507183908045974</v>
      </c>
      <c r="S306" s="56">
        <v>97.239463601532563</v>
      </c>
      <c r="T306" s="56">
        <v>107.97174329501915</v>
      </c>
      <c r="U306" s="2" t="s">
        <v>1138</v>
      </c>
    </row>
    <row r="307" spans="1:21" ht="128.1" customHeight="1" x14ac:dyDescent="0.25">
      <c r="A307" s="57" t="s">
        <v>806</v>
      </c>
      <c r="B307" s="2" t="s">
        <v>1818</v>
      </c>
      <c r="C307" s="2" t="s">
        <v>1272</v>
      </c>
      <c r="D307" s="2" t="s">
        <v>1273</v>
      </c>
      <c r="E307" s="2" t="s">
        <v>1274</v>
      </c>
      <c r="F307" s="2" t="s">
        <v>1275</v>
      </c>
      <c r="G307" s="2" t="s">
        <v>1609</v>
      </c>
      <c r="H307" s="2" t="s">
        <v>1136</v>
      </c>
      <c r="I307" s="2" t="s">
        <v>1137</v>
      </c>
      <c r="J307" s="2">
        <v>24</v>
      </c>
      <c r="K307" s="7">
        <v>135810</v>
      </c>
      <c r="L307" s="7">
        <v>158219</v>
      </c>
      <c r="M307" s="7">
        <v>180627</v>
      </c>
      <c r="N307" s="7">
        <v>203036</v>
      </c>
      <c r="O307" s="7">
        <v>225445</v>
      </c>
      <c r="P307" s="56">
        <v>65.043103448275858</v>
      </c>
      <c r="Q307" s="56">
        <v>75.775143678160916</v>
      </c>
      <c r="R307" s="56">
        <v>86.507183908045974</v>
      </c>
      <c r="S307" s="56">
        <v>97.239463601532563</v>
      </c>
      <c r="T307" s="56">
        <v>107.97174329501915</v>
      </c>
      <c r="U307" s="2" t="s">
        <v>1138</v>
      </c>
    </row>
    <row r="308" spans="1:21" ht="128.1" customHeight="1" x14ac:dyDescent="0.25">
      <c r="A308" s="57" t="s">
        <v>1819</v>
      </c>
      <c r="B308" s="2" t="s">
        <v>1820</v>
      </c>
      <c r="C308" s="2" t="s">
        <v>1272</v>
      </c>
      <c r="D308" s="2" t="s">
        <v>1273</v>
      </c>
      <c r="E308" s="2" t="s">
        <v>1274</v>
      </c>
      <c r="F308" s="2" t="s">
        <v>1275</v>
      </c>
      <c r="G308" s="2" t="s">
        <v>1609</v>
      </c>
      <c r="H308" s="2" t="s">
        <v>1136</v>
      </c>
      <c r="I308" s="2" t="s">
        <v>1137</v>
      </c>
      <c r="J308" s="2">
        <v>24</v>
      </c>
      <c r="K308" s="7">
        <v>135810</v>
      </c>
      <c r="L308" s="7">
        <v>158219</v>
      </c>
      <c r="M308" s="7">
        <v>180627</v>
      </c>
      <c r="N308" s="7">
        <v>203036</v>
      </c>
      <c r="O308" s="7">
        <v>225445</v>
      </c>
      <c r="P308" s="56">
        <v>65.043103448275858</v>
      </c>
      <c r="Q308" s="56">
        <v>75.775143678160916</v>
      </c>
      <c r="R308" s="56">
        <v>86.507183908045974</v>
      </c>
      <c r="S308" s="56">
        <v>97.239463601532563</v>
      </c>
      <c r="T308" s="56">
        <v>107.97174329501915</v>
      </c>
      <c r="U308" s="2" t="s">
        <v>1138</v>
      </c>
    </row>
    <row r="309" spans="1:21" ht="128.1" customHeight="1" x14ac:dyDescent="0.25">
      <c r="A309" s="57" t="s">
        <v>807</v>
      </c>
      <c r="B309" s="2" t="s">
        <v>1821</v>
      </c>
      <c r="C309" s="2" t="s">
        <v>1272</v>
      </c>
      <c r="D309" s="2" t="s">
        <v>1286</v>
      </c>
      <c r="E309" s="2" t="s">
        <v>1274</v>
      </c>
      <c r="F309" s="2" t="s">
        <v>1287</v>
      </c>
      <c r="G309" s="2" t="s">
        <v>1609</v>
      </c>
      <c r="H309" s="2" t="s">
        <v>1136</v>
      </c>
      <c r="I309" s="2" t="s">
        <v>1137</v>
      </c>
      <c r="J309" s="2">
        <v>25</v>
      </c>
      <c r="K309" s="7">
        <v>161614</v>
      </c>
      <c r="L309" s="7">
        <v>188280</v>
      </c>
      <c r="M309" s="7">
        <v>214946</v>
      </c>
      <c r="N309" s="7">
        <v>241613</v>
      </c>
      <c r="O309" s="7">
        <v>268279</v>
      </c>
      <c r="P309" s="56">
        <v>77.401340996168585</v>
      </c>
      <c r="Q309" s="56">
        <v>90.172413793103459</v>
      </c>
      <c r="R309" s="56">
        <v>102.94348659003832</v>
      </c>
      <c r="S309" s="56">
        <v>115.71479885057471</v>
      </c>
      <c r="T309" s="56">
        <v>128.48611111111111</v>
      </c>
      <c r="U309" s="2" t="s">
        <v>1138</v>
      </c>
    </row>
    <row r="310" spans="1:21" ht="128.1" customHeight="1" x14ac:dyDescent="0.25">
      <c r="A310" s="57" t="s">
        <v>808</v>
      </c>
      <c r="B310" s="2" t="s">
        <v>1822</v>
      </c>
      <c r="C310" s="2" t="s">
        <v>1272</v>
      </c>
      <c r="D310" s="2" t="s">
        <v>1387</v>
      </c>
      <c r="E310" s="2" t="s">
        <v>1274</v>
      </c>
      <c r="F310" s="2" t="s">
        <v>1388</v>
      </c>
      <c r="G310" s="2" t="s">
        <v>1823</v>
      </c>
      <c r="H310" s="2" t="s">
        <v>1136</v>
      </c>
      <c r="I310" s="2" t="s">
        <v>1137</v>
      </c>
      <c r="J310" s="2">
        <v>25</v>
      </c>
      <c r="K310" s="7">
        <v>161614</v>
      </c>
      <c r="L310" s="7">
        <v>188280</v>
      </c>
      <c r="M310" s="7">
        <v>214946</v>
      </c>
      <c r="N310" s="7">
        <v>241613</v>
      </c>
      <c r="O310" s="7">
        <v>268279</v>
      </c>
      <c r="P310" s="56">
        <v>77.401340996168585</v>
      </c>
      <c r="Q310" s="56">
        <v>90.172413793103459</v>
      </c>
      <c r="R310" s="56">
        <v>102.94348659003832</v>
      </c>
      <c r="S310" s="56">
        <v>115.71479885057471</v>
      </c>
      <c r="T310" s="56">
        <v>128.48611111111111</v>
      </c>
      <c r="U310" s="2" t="s">
        <v>1138</v>
      </c>
    </row>
    <row r="311" spans="1:21" ht="128.1" customHeight="1" x14ac:dyDescent="0.25">
      <c r="A311" s="57" t="s">
        <v>1067</v>
      </c>
      <c r="B311" s="2" t="s">
        <v>1824</v>
      </c>
      <c r="C311" s="2" t="s">
        <v>1272</v>
      </c>
      <c r="D311" s="2" t="s">
        <v>1387</v>
      </c>
      <c r="E311" s="2" t="s">
        <v>1274</v>
      </c>
      <c r="F311" s="2" t="s">
        <v>1388</v>
      </c>
      <c r="G311" s="2" t="s">
        <v>1609</v>
      </c>
      <c r="H311" s="2" t="s">
        <v>1136</v>
      </c>
      <c r="I311" s="2" t="s">
        <v>1137</v>
      </c>
      <c r="J311" s="2">
        <v>25</v>
      </c>
      <c r="K311" s="7">
        <v>161614</v>
      </c>
      <c r="L311" s="7">
        <v>188280</v>
      </c>
      <c r="M311" s="7">
        <v>214946</v>
      </c>
      <c r="N311" s="7">
        <v>241613</v>
      </c>
      <c r="O311" s="7">
        <v>268279</v>
      </c>
      <c r="P311" s="56">
        <v>77.401340996168585</v>
      </c>
      <c r="Q311" s="56">
        <v>90.172413793103459</v>
      </c>
      <c r="R311" s="56">
        <v>102.94348659003832</v>
      </c>
      <c r="S311" s="56">
        <v>115.71479885057471</v>
      </c>
      <c r="T311" s="56">
        <v>128.48611111111111</v>
      </c>
      <c r="U311" s="2" t="s">
        <v>1138</v>
      </c>
    </row>
    <row r="312" spans="1:21" ht="128.1" customHeight="1" x14ac:dyDescent="0.25">
      <c r="A312" s="57" t="s">
        <v>1825</v>
      </c>
      <c r="B312" s="2" t="s">
        <v>1826</v>
      </c>
      <c r="C312" s="2" t="s">
        <v>1272</v>
      </c>
      <c r="D312" s="2" t="s">
        <v>1387</v>
      </c>
      <c r="E312" s="2" t="s">
        <v>1274</v>
      </c>
      <c r="F312" s="2" t="s">
        <v>1388</v>
      </c>
      <c r="G312" s="2" t="s">
        <v>1609</v>
      </c>
      <c r="H312" s="2" t="s">
        <v>1136</v>
      </c>
      <c r="I312" s="2" t="s">
        <v>1137</v>
      </c>
      <c r="J312" s="2">
        <v>25</v>
      </c>
      <c r="K312" s="7">
        <v>161614</v>
      </c>
      <c r="L312" s="7">
        <v>188280</v>
      </c>
      <c r="M312" s="7">
        <v>214946</v>
      </c>
      <c r="N312" s="7">
        <v>241613</v>
      </c>
      <c r="O312" s="7">
        <v>268279</v>
      </c>
      <c r="P312" s="56">
        <v>77.401340996168585</v>
      </c>
      <c r="Q312" s="56">
        <v>90.172413793103459</v>
      </c>
      <c r="R312" s="56">
        <v>102.94348659003832</v>
      </c>
      <c r="S312" s="56">
        <v>115.71479885057471</v>
      </c>
      <c r="T312" s="56">
        <v>128.48611111111111</v>
      </c>
      <c r="U312" s="2" t="s">
        <v>1138</v>
      </c>
    </row>
    <row r="313" spans="1:21" ht="128.1" customHeight="1" x14ac:dyDescent="0.25">
      <c r="A313" s="57" t="s">
        <v>1827</v>
      </c>
      <c r="B313" s="2" t="s">
        <v>1828</v>
      </c>
      <c r="C313" s="2" t="s">
        <v>1187</v>
      </c>
      <c r="D313" s="2" t="s">
        <v>1587</v>
      </c>
      <c r="E313" s="2" t="s">
        <v>1189</v>
      </c>
      <c r="F313" s="2" t="s">
        <v>1588</v>
      </c>
      <c r="G313" s="2" t="s">
        <v>1609</v>
      </c>
      <c r="H313" s="2" t="s">
        <v>1207</v>
      </c>
      <c r="I313" s="2" t="s">
        <v>1137</v>
      </c>
      <c r="J313" s="2">
        <v>0</v>
      </c>
      <c r="K313" s="7" t="s">
        <v>1208</v>
      </c>
      <c r="L313" s="7" t="s">
        <v>1208</v>
      </c>
      <c r="M313" s="7" t="s">
        <v>1208</v>
      </c>
      <c r="N313" s="7" t="s">
        <v>1208</v>
      </c>
      <c r="O313" s="7" t="s">
        <v>1208</v>
      </c>
      <c r="P313" s="56" t="e">
        <v>#VALUE!</v>
      </c>
      <c r="Q313" s="56" t="e">
        <v>#VALUE!</v>
      </c>
      <c r="R313" s="56" t="e">
        <v>#VALUE!</v>
      </c>
      <c r="S313" s="56" t="e">
        <v>#VALUE!</v>
      </c>
      <c r="T313" s="56" t="e">
        <v>#VALUE!</v>
      </c>
      <c r="U313" s="2" t="s">
        <v>1138</v>
      </c>
    </row>
    <row r="314" spans="1:21" ht="128.1" customHeight="1" x14ac:dyDescent="0.25">
      <c r="A314" s="57" t="s">
        <v>1829</v>
      </c>
      <c r="B314" s="2" t="s">
        <v>1830</v>
      </c>
      <c r="C314" s="2" t="s">
        <v>1406</v>
      </c>
      <c r="D314" s="2" t="s">
        <v>1406</v>
      </c>
      <c r="E314" s="2" t="s">
        <v>1407</v>
      </c>
      <c r="F314" s="2"/>
      <c r="G314" s="2" t="s">
        <v>1609</v>
      </c>
      <c r="H314" s="2" t="s">
        <v>1207</v>
      </c>
      <c r="I314" s="2" t="s">
        <v>1137</v>
      </c>
      <c r="J314" s="2">
        <v>24</v>
      </c>
      <c r="K314" s="7">
        <v>135810</v>
      </c>
      <c r="L314" s="7">
        <v>158219</v>
      </c>
      <c r="M314" s="7">
        <v>180627</v>
      </c>
      <c r="N314" s="7">
        <v>203036</v>
      </c>
      <c r="O314" s="7">
        <v>225445</v>
      </c>
      <c r="P314" s="56">
        <v>65.043103448275858</v>
      </c>
      <c r="Q314" s="56">
        <v>75.775143678160916</v>
      </c>
      <c r="R314" s="56">
        <v>86.507183908045974</v>
      </c>
      <c r="S314" s="56">
        <v>97.239463601532563</v>
      </c>
      <c r="T314" s="56">
        <v>107.97174329501915</v>
      </c>
      <c r="U314" s="2" t="s">
        <v>1138</v>
      </c>
    </row>
    <row r="315" spans="1:21" ht="128.1" customHeight="1" x14ac:dyDescent="0.25">
      <c r="A315" s="57" t="s">
        <v>1831</v>
      </c>
      <c r="B315" s="2" t="s">
        <v>1832</v>
      </c>
      <c r="C315" s="2" t="s">
        <v>1473</v>
      </c>
      <c r="D315" s="2" t="s">
        <v>1754</v>
      </c>
      <c r="E315" s="2" t="s">
        <v>1475</v>
      </c>
      <c r="F315" s="2" t="s">
        <v>1569</v>
      </c>
      <c r="G315" s="2" t="s">
        <v>1609</v>
      </c>
      <c r="H315" s="2" t="s">
        <v>1207</v>
      </c>
      <c r="I315" s="2" t="s">
        <v>1137</v>
      </c>
      <c r="J315" s="2">
        <v>0</v>
      </c>
      <c r="K315" s="7" t="s">
        <v>1208</v>
      </c>
      <c r="L315" s="7" t="s">
        <v>1208</v>
      </c>
      <c r="M315" s="7" t="s">
        <v>1208</v>
      </c>
      <c r="N315" s="7" t="s">
        <v>1208</v>
      </c>
      <c r="O315" s="7" t="s">
        <v>1208</v>
      </c>
      <c r="P315" s="56" t="e">
        <v>#VALUE!</v>
      </c>
      <c r="Q315" s="56" t="e">
        <v>#VALUE!</v>
      </c>
      <c r="R315" s="56" t="e">
        <v>#VALUE!</v>
      </c>
      <c r="S315" s="56" t="e">
        <v>#VALUE!</v>
      </c>
      <c r="T315" s="56" t="e">
        <v>#VALUE!</v>
      </c>
      <c r="U315" s="2" t="s">
        <v>1138</v>
      </c>
    </row>
    <row r="316" spans="1:21" ht="128.1" customHeight="1" x14ac:dyDescent="0.25">
      <c r="A316" s="57" t="s">
        <v>1833</v>
      </c>
      <c r="B316" s="2" t="s">
        <v>1834</v>
      </c>
      <c r="C316" s="2" t="s">
        <v>1348</v>
      </c>
      <c r="D316" s="2" t="s">
        <v>1835</v>
      </c>
      <c r="E316" s="2" t="s">
        <v>1350</v>
      </c>
      <c r="F316" s="2" t="s">
        <v>1836</v>
      </c>
      <c r="G316" s="2" t="s">
        <v>1609</v>
      </c>
      <c r="H316" s="2" t="s">
        <v>1207</v>
      </c>
      <c r="I316" s="2" t="s">
        <v>1137</v>
      </c>
      <c r="J316" s="2">
        <v>0</v>
      </c>
      <c r="K316" s="7" t="s">
        <v>1208</v>
      </c>
      <c r="L316" s="7" t="s">
        <v>1208</v>
      </c>
      <c r="M316" s="7" t="s">
        <v>1208</v>
      </c>
      <c r="N316" s="7" t="s">
        <v>1208</v>
      </c>
      <c r="O316" s="7" t="s">
        <v>1208</v>
      </c>
      <c r="P316" s="56" t="e">
        <v>#VALUE!</v>
      </c>
      <c r="Q316" s="56" t="e">
        <v>#VALUE!</v>
      </c>
      <c r="R316" s="56" t="e">
        <v>#VALUE!</v>
      </c>
      <c r="S316" s="56" t="e">
        <v>#VALUE!</v>
      </c>
      <c r="T316" s="56" t="e">
        <v>#VALUE!</v>
      </c>
      <c r="U316" s="2" t="s">
        <v>1138</v>
      </c>
    </row>
    <row r="317" spans="1:21" ht="128.1" customHeight="1" x14ac:dyDescent="0.25">
      <c r="A317" s="57" t="s">
        <v>319</v>
      </c>
      <c r="B317" s="2" t="s">
        <v>320</v>
      </c>
      <c r="C317" s="2" t="s">
        <v>1257</v>
      </c>
      <c r="D317" s="2" t="s">
        <v>1258</v>
      </c>
      <c r="E317" s="2" t="s">
        <v>1259</v>
      </c>
      <c r="F317" s="2" t="s">
        <v>1260</v>
      </c>
      <c r="G317" s="2" t="s">
        <v>1837</v>
      </c>
      <c r="H317" s="2" t="s">
        <v>1136</v>
      </c>
      <c r="I317" s="2" t="s">
        <v>1137</v>
      </c>
      <c r="J317" s="2">
        <v>25</v>
      </c>
      <c r="K317" s="7">
        <v>161614</v>
      </c>
      <c r="L317" s="7">
        <v>188280</v>
      </c>
      <c r="M317" s="7">
        <v>214946</v>
      </c>
      <c r="N317" s="7">
        <v>241613</v>
      </c>
      <c r="O317" s="7">
        <v>268279</v>
      </c>
      <c r="P317" s="56">
        <v>77.401340996168585</v>
      </c>
      <c r="Q317" s="56">
        <v>90.172413793103459</v>
      </c>
      <c r="R317" s="56">
        <v>102.94348659003832</v>
      </c>
      <c r="S317" s="56">
        <v>115.71479885057471</v>
      </c>
      <c r="T317" s="56">
        <v>128.48611111111111</v>
      </c>
      <c r="U317" s="2" t="s">
        <v>1138</v>
      </c>
    </row>
    <row r="318" spans="1:21" ht="128.1" customHeight="1" x14ac:dyDescent="0.25">
      <c r="A318" s="57" t="s">
        <v>1838</v>
      </c>
      <c r="B318" s="2" t="s">
        <v>1839</v>
      </c>
      <c r="C318" s="2" t="s">
        <v>1257</v>
      </c>
      <c r="D318" s="2" t="s">
        <v>1258</v>
      </c>
      <c r="E318" s="2" t="s">
        <v>1259</v>
      </c>
      <c r="F318" s="2" t="s">
        <v>1260</v>
      </c>
      <c r="G318" s="2" t="s">
        <v>1837</v>
      </c>
      <c r="H318" s="2" t="s">
        <v>1136</v>
      </c>
      <c r="I318" s="2" t="s">
        <v>1137</v>
      </c>
      <c r="J318" s="2">
        <v>25</v>
      </c>
      <c r="K318" s="7">
        <v>161614</v>
      </c>
      <c r="L318" s="7">
        <v>188280</v>
      </c>
      <c r="M318" s="7">
        <v>214946</v>
      </c>
      <c r="N318" s="7">
        <v>241613</v>
      </c>
      <c r="O318" s="7">
        <v>268279</v>
      </c>
      <c r="P318" s="56">
        <v>77.401340996168585</v>
      </c>
      <c r="Q318" s="56">
        <v>90.172413793103459</v>
      </c>
      <c r="R318" s="56">
        <v>102.94348659003832</v>
      </c>
      <c r="S318" s="56">
        <v>115.71479885057471</v>
      </c>
      <c r="T318" s="56">
        <v>128.48611111111111</v>
      </c>
      <c r="U318" s="2" t="s">
        <v>1138</v>
      </c>
    </row>
    <row r="319" spans="1:21" ht="128.1" customHeight="1" x14ac:dyDescent="0.25">
      <c r="A319" s="57" t="s">
        <v>1840</v>
      </c>
      <c r="B319" s="2" t="s">
        <v>1841</v>
      </c>
      <c r="C319" s="2" t="s">
        <v>1131</v>
      </c>
      <c r="D319" s="2" t="s">
        <v>1333</v>
      </c>
      <c r="E319" s="2" t="s">
        <v>1133</v>
      </c>
      <c r="F319" s="2" t="s">
        <v>1334</v>
      </c>
      <c r="G319" s="2" t="s">
        <v>1842</v>
      </c>
      <c r="H319" s="2" t="s">
        <v>1136</v>
      </c>
      <c r="I319" s="2" t="s">
        <v>1137</v>
      </c>
      <c r="J319" s="2">
        <v>25</v>
      </c>
      <c r="K319" s="7">
        <v>161614</v>
      </c>
      <c r="L319" s="7">
        <v>188280</v>
      </c>
      <c r="M319" s="7">
        <v>214946</v>
      </c>
      <c r="N319" s="7">
        <v>241613</v>
      </c>
      <c r="O319" s="7">
        <v>268279</v>
      </c>
      <c r="P319" s="56">
        <v>77.401340996168585</v>
      </c>
      <c r="Q319" s="56">
        <v>90.172413793103459</v>
      </c>
      <c r="R319" s="56">
        <v>102.94348659003832</v>
      </c>
      <c r="S319" s="56">
        <v>115.71479885057471</v>
      </c>
      <c r="T319" s="56">
        <v>128.48611111111111</v>
      </c>
      <c r="U319" s="2" t="s">
        <v>1138</v>
      </c>
    </row>
    <row r="320" spans="1:21" ht="128.1" customHeight="1" x14ac:dyDescent="0.25">
      <c r="A320" s="57" t="s">
        <v>811</v>
      </c>
      <c r="B320" s="2" t="s">
        <v>1843</v>
      </c>
      <c r="C320" s="2" t="s">
        <v>1473</v>
      </c>
      <c r="D320" s="2" t="s">
        <v>1635</v>
      </c>
      <c r="E320" s="2" t="s">
        <v>1475</v>
      </c>
      <c r="F320" s="2" t="s">
        <v>1636</v>
      </c>
      <c r="G320" s="2" t="s">
        <v>1609</v>
      </c>
      <c r="H320" s="2" t="s">
        <v>1136</v>
      </c>
      <c r="I320" s="2" t="s">
        <v>1137</v>
      </c>
      <c r="J320" s="2">
        <v>25</v>
      </c>
      <c r="K320" s="7">
        <v>161614</v>
      </c>
      <c r="L320" s="7">
        <v>188280</v>
      </c>
      <c r="M320" s="7">
        <v>214946</v>
      </c>
      <c r="N320" s="7">
        <v>241613</v>
      </c>
      <c r="O320" s="7">
        <v>268279</v>
      </c>
      <c r="P320" s="56">
        <v>77.401340996168585</v>
      </c>
      <c r="Q320" s="56">
        <v>90.172413793103459</v>
      </c>
      <c r="R320" s="56">
        <v>102.94348659003832</v>
      </c>
      <c r="S320" s="56">
        <v>115.71479885057471</v>
      </c>
      <c r="T320" s="56">
        <v>128.48611111111111</v>
      </c>
      <c r="U320" s="2" t="s">
        <v>1138</v>
      </c>
    </row>
    <row r="321" spans="1:21" ht="128.1" customHeight="1" x14ac:dyDescent="0.25">
      <c r="A321" s="57" t="s">
        <v>1844</v>
      </c>
      <c r="B321" s="2" t="s">
        <v>1845</v>
      </c>
      <c r="C321" s="2" t="s">
        <v>1348</v>
      </c>
      <c r="D321" s="2" t="s">
        <v>1548</v>
      </c>
      <c r="E321" s="2" t="s">
        <v>1350</v>
      </c>
      <c r="F321" s="2" t="s">
        <v>1549</v>
      </c>
      <c r="G321" s="2" t="s">
        <v>1846</v>
      </c>
      <c r="H321" s="2" t="s">
        <v>1136</v>
      </c>
      <c r="I321" s="2" t="s">
        <v>1137</v>
      </c>
      <c r="J321" s="2">
        <v>23</v>
      </c>
      <c r="K321" s="7">
        <v>122980</v>
      </c>
      <c r="L321" s="7">
        <v>138353</v>
      </c>
      <c r="M321" s="7">
        <v>153725</v>
      </c>
      <c r="N321" s="7">
        <v>169098</v>
      </c>
      <c r="O321" s="7">
        <v>184470</v>
      </c>
      <c r="P321" s="56">
        <v>58.898467432950191</v>
      </c>
      <c r="Q321" s="56">
        <v>66.260775862068968</v>
      </c>
      <c r="R321" s="56">
        <v>73.623084291187737</v>
      </c>
      <c r="S321" s="56">
        <v>80.985392720306521</v>
      </c>
      <c r="T321" s="56">
        <v>88.347701149425291</v>
      </c>
      <c r="U321" s="2" t="s">
        <v>1138</v>
      </c>
    </row>
    <row r="322" spans="1:21" ht="128.1" customHeight="1" x14ac:dyDescent="0.25">
      <c r="A322" s="57" t="s">
        <v>812</v>
      </c>
      <c r="B322" s="2" t="s">
        <v>1847</v>
      </c>
      <c r="C322" s="2" t="s">
        <v>1348</v>
      </c>
      <c r="D322" s="2" t="s">
        <v>1548</v>
      </c>
      <c r="E322" s="2" t="s">
        <v>1350</v>
      </c>
      <c r="F322" s="2" t="s">
        <v>1549</v>
      </c>
      <c r="G322" s="2" t="s">
        <v>1609</v>
      </c>
      <c r="H322" s="2" t="s">
        <v>1136</v>
      </c>
      <c r="I322" s="2" t="s">
        <v>1137</v>
      </c>
      <c r="J322" s="2">
        <v>25</v>
      </c>
      <c r="K322" s="7">
        <v>161614</v>
      </c>
      <c r="L322" s="7">
        <v>188280</v>
      </c>
      <c r="M322" s="7">
        <v>214946</v>
      </c>
      <c r="N322" s="7">
        <v>241613</v>
      </c>
      <c r="O322" s="7">
        <v>268279</v>
      </c>
      <c r="P322" s="56">
        <v>77.401340996168585</v>
      </c>
      <c r="Q322" s="56">
        <v>90.172413793103459</v>
      </c>
      <c r="R322" s="56">
        <v>102.94348659003832</v>
      </c>
      <c r="S322" s="56">
        <v>115.71479885057471</v>
      </c>
      <c r="T322" s="56">
        <v>128.48611111111111</v>
      </c>
      <c r="U322" s="2" t="s">
        <v>1138</v>
      </c>
    </row>
    <row r="323" spans="1:21" ht="128.1" customHeight="1" x14ac:dyDescent="0.25">
      <c r="A323" s="57" t="s">
        <v>1848</v>
      </c>
      <c r="B323" s="2" t="s">
        <v>1849</v>
      </c>
      <c r="C323" s="2" t="s">
        <v>1272</v>
      </c>
      <c r="D323" s="2" t="s">
        <v>1387</v>
      </c>
      <c r="E323" s="2" t="s">
        <v>1274</v>
      </c>
      <c r="F323" s="2" t="s">
        <v>1388</v>
      </c>
      <c r="G323" s="2" t="s">
        <v>1609</v>
      </c>
      <c r="H323" s="2" t="s">
        <v>1207</v>
      </c>
      <c r="I323" s="2" t="s">
        <v>1137</v>
      </c>
      <c r="J323" s="2">
        <v>24</v>
      </c>
      <c r="K323" s="7">
        <v>135810</v>
      </c>
      <c r="L323" s="7">
        <v>158219</v>
      </c>
      <c r="M323" s="7">
        <v>180627</v>
      </c>
      <c r="N323" s="7">
        <v>203036</v>
      </c>
      <c r="O323" s="7">
        <v>225445</v>
      </c>
      <c r="P323" s="56">
        <v>65.043103448275858</v>
      </c>
      <c r="Q323" s="56">
        <v>75.775143678160916</v>
      </c>
      <c r="R323" s="56">
        <v>86.507183908045974</v>
      </c>
      <c r="S323" s="56">
        <v>97.239463601532563</v>
      </c>
      <c r="T323" s="56">
        <v>107.97174329501915</v>
      </c>
      <c r="U323" s="2" t="s">
        <v>1138</v>
      </c>
    </row>
    <row r="324" spans="1:21" ht="128.1" customHeight="1" x14ac:dyDescent="0.25">
      <c r="A324" s="57" t="s">
        <v>814</v>
      </c>
      <c r="B324" s="2" t="s">
        <v>1850</v>
      </c>
      <c r="C324" s="2" t="s">
        <v>1483</v>
      </c>
      <c r="D324" s="2" t="s">
        <v>1762</v>
      </c>
      <c r="E324" s="2" t="s">
        <v>1485</v>
      </c>
      <c r="F324" s="2" t="s">
        <v>1763</v>
      </c>
      <c r="G324" s="2" t="s">
        <v>1609</v>
      </c>
      <c r="H324" s="2" t="s">
        <v>1207</v>
      </c>
      <c r="I324" s="2" t="s">
        <v>1137</v>
      </c>
      <c r="J324" s="2">
        <v>25</v>
      </c>
      <c r="K324" s="7">
        <v>161614</v>
      </c>
      <c r="L324" s="7">
        <v>188280</v>
      </c>
      <c r="M324" s="7">
        <v>214946</v>
      </c>
      <c r="N324" s="7">
        <v>241613</v>
      </c>
      <c r="O324" s="7">
        <v>268279</v>
      </c>
      <c r="P324" s="56">
        <v>77.401340996168585</v>
      </c>
      <c r="Q324" s="56">
        <v>90.172413793103459</v>
      </c>
      <c r="R324" s="56">
        <v>102.94348659003832</v>
      </c>
      <c r="S324" s="56">
        <v>115.71479885057471</v>
      </c>
      <c r="T324" s="56">
        <v>128.48611111111111</v>
      </c>
      <c r="U324" s="2" t="s">
        <v>1138</v>
      </c>
    </row>
    <row r="325" spans="1:21" ht="128.1" customHeight="1" x14ac:dyDescent="0.25">
      <c r="A325" s="57" t="s">
        <v>1851</v>
      </c>
      <c r="B325" s="2" t="s">
        <v>1852</v>
      </c>
      <c r="C325" s="2" t="s">
        <v>1210</v>
      </c>
      <c r="D325" s="2" t="s">
        <v>1616</v>
      </c>
      <c r="E325" s="2" t="s">
        <v>1212</v>
      </c>
      <c r="F325" s="2" t="s">
        <v>1617</v>
      </c>
      <c r="G325" s="2" t="s">
        <v>1837</v>
      </c>
      <c r="H325" s="2" t="s">
        <v>1207</v>
      </c>
      <c r="I325" s="2" t="s">
        <v>1137</v>
      </c>
      <c r="J325" s="2">
        <v>24</v>
      </c>
      <c r="K325" s="7">
        <v>135810</v>
      </c>
      <c r="L325" s="7">
        <v>158219</v>
      </c>
      <c r="M325" s="7">
        <v>180627</v>
      </c>
      <c r="N325" s="7">
        <v>203036</v>
      </c>
      <c r="O325" s="7">
        <v>225445</v>
      </c>
      <c r="P325" s="56">
        <v>65.043103448275858</v>
      </c>
      <c r="Q325" s="56">
        <v>75.775143678160916</v>
      </c>
      <c r="R325" s="56">
        <v>86.507183908045974</v>
      </c>
      <c r="S325" s="56">
        <v>97.239463601532563</v>
      </c>
      <c r="T325" s="56">
        <v>107.97174329501915</v>
      </c>
      <c r="U325" s="2" t="s">
        <v>1138</v>
      </c>
    </row>
    <row r="326" spans="1:21" ht="128.1" customHeight="1" x14ac:dyDescent="0.25">
      <c r="A326" s="57" t="s">
        <v>1853</v>
      </c>
      <c r="B326" s="2" t="s">
        <v>1854</v>
      </c>
      <c r="C326" s="2" t="s">
        <v>1473</v>
      </c>
      <c r="D326" s="2" t="s">
        <v>1568</v>
      </c>
      <c r="E326" s="2" t="s">
        <v>1475</v>
      </c>
      <c r="F326" s="2" t="s">
        <v>1569</v>
      </c>
      <c r="G326" s="2" t="s">
        <v>1609</v>
      </c>
      <c r="H326" s="2" t="s">
        <v>1136</v>
      </c>
      <c r="I326" s="2" t="s">
        <v>1137</v>
      </c>
      <c r="J326" s="2">
        <v>23</v>
      </c>
      <c r="K326" s="7">
        <v>122980</v>
      </c>
      <c r="L326" s="7">
        <v>138353</v>
      </c>
      <c r="M326" s="7">
        <v>153725</v>
      </c>
      <c r="N326" s="7">
        <v>169098</v>
      </c>
      <c r="O326" s="7">
        <v>184470</v>
      </c>
      <c r="P326" s="56">
        <v>58.898467432950191</v>
      </c>
      <c r="Q326" s="56">
        <v>66.260775862068968</v>
      </c>
      <c r="R326" s="56">
        <v>73.623084291187737</v>
      </c>
      <c r="S326" s="56">
        <v>80.985392720306521</v>
      </c>
      <c r="T326" s="56">
        <v>88.347701149425291</v>
      </c>
      <c r="U326" s="2" t="s">
        <v>1138</v>
      </c>
    </row>
    <row r="327" spans="1:21" ht="128.1" customHeight="1" x14ac:dyDescent="0.25">
      <c r="A327" s="57" t="s">
        <v>1855</v>
      </c>
      <c r="B327" s="2" t="s">
        <v>1856</v>
      </c>
      <c r="C327" s="2" t="s">
        <v>1210</v>
      </c>
      <c r="D327" s="2" t="s">
        <v>1357</v>
      </c>
      <c r="E327" s="2" t="s">
        <v>1212</v>
      </c>
      <c r="F327" s="2" t="s">
        <v>1358</v>
      </c>
      <c r="G327" s="2" t="s">
        <v>1837</v>
      </c>
      <c r="H327" s="2" t="s">
        <v>1207</v>
      </c>
      <c r="I327" s="2" t="s">
        <v>1137</v>
      </c>
      <c r="J327" s="2">
        <v>24</v>
      </c>
      <c r="K327" s="7">
        <v>135810</v>
      </c>
      <c r="L327" s="7">
        <v>158219</v>
      </c>
      <c r="M327" s="7">
        <v>180627</v>
      </c>
      <c r="N327" s="7">
        <v>203036</v>
      </c>
      <c r="O327" s="7">
        <v>225445</v>
      </c>
      <c r="P327" s="56">
        <v>65.043103448275858</v>
      </c>
      <c r="Q327" s="56">
        <v>75.775143678160916</v>
      </c>
      <c r="R327" s="56">
        <v>86.507183908045974</v>
      </c>
      <c r="S327" s="56">
        <v>97.239463601532563</v>
      </c>
      <c r="T327" s="56">
        <v>107.97174329501915</v>
      </c>
      <c r="U327" s="2" t="s">
        <v>1138</v>
      </c>
    </row>
    <row r="328" spans="1:21" ht="128.1" customHeight="1" x14ac:dyDescent="0.25">
      <c r="A328" s="57" t="s">
        <v>1857</v>
      </c>
      <c r="B328" s="2" t="s">
        <v>1858</v>
      </c>
      <c r="C328" s="2" t="s">
        <v>1210</v>
      </c>
      <c r="D328" s="2" t="s">
        <v>1432</v>
      </c>
      <c r="E328" s="2" t="s">
        <v>1212</v>
      </c>
      <c r="F328" s="2" t="s">
        <v>1433</v>
      </c>
      <c r="G328" s="2" t="s">
        <v>1837</v>
      </c>
      <c r="H328" s="2" t="s">
        <v>1207</v>
      </c>
      <c r="I328" s="2" t="s">
        <v>1137</v>
      </c>
      <c r="J328" s="2">
        <v>24</v>
      </c>
      <c r="K328" s="7">
        <v>135810</v>
      </c>
      <c r="L328" s="7">
        <v>158219</v>
      </c>
      <c r="M328" s="7">
        <v>180627</v>
      </c>
      <c r="N328" s="7">
        <v>203036</v>
      </c>
      <c r="O328" s="7">
        <v>225445</v>
      </c>
      <c r="P328" s="56">
        <v>65.043103448275858</v>
      </c>
      <c r="Q328" s="56">
        <v>75.775143678160916</v>
      </c>
      <c r="R328" s="56">
        <v>86.507183908045974</v>
      </c>
      <c r="S328" s="56">
        <v>97.239463601532563</v>
      </c>
      <c r="T328" s="56">
        <v>107.97174329501915</v>
      </c>
      <c r="U328" s="2" t="s">
        <v>1138</v>
      </c>
    </row>
    <row r="329" spans="1:21" ht="128.1" customHeight="1" x14ac:dyDescent="0.25">
      <c r="A329" s="57" t="s">
        <v>1859</v>
      </c>
      <c r="B329" s="2" t="s">
        <v>1860</v>
      </c>
      <c r="C329" s="2" t="s">
        <v>1281</v>
      </c>
      <c r="D329" s="2" t="s">
        <v>1447</v>
      </c>
      <c r="E329" s="2" t="s">
        <v>1283</v>
      </c>
      <c r="F329" s="2" t="s">
        <v>1448</v>
      </c>
      <c r="G329" s="2" t="s">
        <v>1823</v>
      </c>
      <c r="H329" s="2" t="s">
        <v>1207</v>
      </c>
      <c r="I329" s="2" t="s">
        <v>1137</v>
      </c>
      <c r="J329" s="2">
        <v>24</v>
      </c>
      <c r="K329" s="7">
        <v>135810</v>
      </c>
      <c r="L329" s="7">
        <v>158219</v>
      </c>
      <c r="M329" s="7">
        <v>180627</v>
      </c>
      <c r="N329" s="7">
        <v>203036</v>
      </c>
      <c r="O329" s="7">
        <v>225445</v>
      </c>
      <c r="P329" s="56">
        <v>65.043103448275858</v>
      </c>
      <c r="Q329" s="56">
        <v>75.775143678160916</v>
      </c>
      <c r="R329" s="56">
        <v>86.507183908045974</v>
      </c>
      <c r="S329" s="56">
        <v>97.239463601532563</v>
      </c>
      <c r="T329" s="56">
        <v>107.97174329501915</v>
      </c>
      <c r="U329" s="2" t="s">
        <v>1138</v>
      </c>
    </row>
    <row r="330" spans="1:21" ht="128.1" customHeight="1" x14ac:dyDescent="0.25">
      <c r="A330" s="57" t="s">
        <v>773</v>
      </c>
      <c r="B330" s="2" t="s">
        <v>1861</v>
      </c>
      <c r="C330" s="2" t="s">
        <v>1131</v>
      </c>
      <c r="D330" s="2" t="s">
        <v>1333</v>
      </c>
      <c r="E330" s="2" t="s">
        <v>1133</v>
      </c>
      <c r="F330" s="2" t="s">
        <v>1334</v>
      </c>
      <c r="G330" s="2" t="s">
        <v>1537</v>
      </c>
      <c r="H330" s="2" t="s">
        <v>1136</v>
      </c>
      <c r="I330" s="2" t="s">
        <v>1137</v>
      </c>
      <c r="J330" s="2">
        <v>25</v>
      </c>
      <c r="K330" s="7">
        <v>161614</v>
      </c>
      <c r="L330" s="7">
        <v>188280</v>
      </c>
      <c r="M330" s="7">
        <v>214946</v>
      </c>
      <c r="N330" s="7">
        <v>241613</v>
      </c>
      <c r="O330" s="7">
        <v>268279</v>
      </c>
      <c r="P330" s="56">
        <v>77.401340996168585</v>
      </c>
      <c r="Q330" s="56">
        <v>90.172413793103459</v>
      </c>
      <c r="R330" s="56">
        <v>102.94348659003832</v>
      </c>
      <c r="S330" s="56">
        <v>115.71479885057471</v>
      </c>
      <c r="T330" s="56">
        <v>128.48611111111111</v>
      </c>
      <c r="U330" s="2" t="s">
        <v>1138</v>
      </c>
    </row>
    <row r="331" spans="1:21" ht="128.1" customHeight="1" x14ac:dyDescent="0.25">
      <c r="A331" s="57" t="s">
        <v>1862</v>
      </c>
      <c r="B331" s="2" t="s">
        <v>1863</v>
      </c>
      <c r="C331" s="2" t="s">
        <v>1131</v>
      </c>
      <c r="D331" s="2" t="s">
        <v>1333</v>
      </c>
      <c r="E331" s="2" t="s">
        <v>1133</v>
      </c>
      <c r="F331" s="2" t="s">
        <v>1334</v>
      </c>
      <c r="G331" s="2" t="s">
        <v>1537</v>
      </c>
      <c r="H331" s="2" t="s">
        <v>1136</v>
      </c>
      <c r="I331" s="2" t="s">
        <v>1137</v>
      </c>
      <c r="J331" s="2">
        <v>25</v>
      </c>
      <c r="K331" s="7">
        <v>161614</v>
      </c>
      <c r="L331" s="7">
        <v>188280</v>
      </c>
      <c r="M331" s="7">
        <v>214946</v>
      </c>
      <c r="N331" s="7">
        <v>241613</v>
      </c>
      <c r="O331" s="7">
        <v>268279</v>
      </c>
      <c r="P331" s="56">
        <v>77.401340996168585</v>
      </c>
      <c r="Q331" s="56">
        <v>90.172413793103459</v>
      </c>
      <c r="R331" s="56">
        <v>102.94348659003832</v>
      </c>
      <c r="S331" s="56">
        <v>115.71479885057471</v>
      </c>
      <c r="T331" s="56">
        <v>128.48611111111111</v>
      </c>
      <c r="U331" s="2" t="s">
        <v>1138</v>
      </c>
    </row>
    <row r="332" spans="1:21" ht="128.1" customHeight="1" x14ac:dyDescent="0.25">
      <c r="A332" s="57" t="s">
        <v>1864</v>
      </c>
      <c r="B332" s="2" t="s">
        <v>1865</v>
      </c>
      <c r="C332" s="2" t="s">
        <v>1131</v>
      </c>
      <c r="D332" s="2" t="s">
        <v>1333</v>
      </c>
      <c r="E332" s="2" t="s">
        <v>1133</v>
      </c>
      <c r="F332" s="2" t="s">
        <v>1334</v>
      </c>
      <c r="G332" s="2" t="s">
        <v>1537</v>
      </c>
      <c r="H332" s="2" t="s">
        <v>1207</v>
      </c>
      <c r="I332" s="2" t="s">
        <v>1137</v>
      </c>
      <c r="J332" s="2">
        <v>0</v>
      </c>
      <c r="K332" s="7" t="s">
        <v>1208</v>
      </c>
      <c r="L332" s="7" t="s">
        <v>1208</v>
      </c>
      <c r="M332" s="7" t="s">
        <v>1208</v>
      </c>
      <c r="N332" s="7" t="s">
        <v>1208</v>
      </c>
      <c r="O332" s="7" t="s">
        <v>1208</v>
      </c>
      <c r="P332" s="56" t="e">
        <v>#VALUE!</v>
      </c>
      <c r="Q332" s="56" t="e">
        <v>#VALUE!</v>
      </c>
      <c r="R332" s="56" t="e">
        <v>#VALUE!</v>
      </c>
      <c r="S332" s="56" t="e">
        <v>#VALUE!</v>
      </c>
      <c r="T332" s="56" t="e">
        <v>#VALUE!</v>
      </c>
      <c r="U332" s="2" t="s">
        <v>1138</v>
      </c>
    </row>
    <row r="333" spans="1:21" ht="128.1" customHeight="1" x14ac:dyDescent="0.25">
      <c r="A333" s="57" t="s">
        <v>801</v>
      </c>
      <c r="B333" s="2" t="s">
        <v>1866</v>
      </c>
      <c r="C333" s="2" t="s">
        <v>1348</v>
      </c>
      <c r="D333" s="2"/>
      <c r="E333" s="2" t="s">
        <v>1350</v>
      </c>
      <c r="F333" s="2" t="s">
        <v>1836</v>
      </c>
      <c r="G333" s="2"/>
      <c r="H333" s="2" t="s">
        <v>1136</v>
      </c>
      <c r="I333" s="2" t="s">
        <v>1137</v>
      </c>
      <c r="J333" s="2">
        <v>0</v>
      </c>
      <c r="K333" s="7" t="s">
        <v>1208</v>
      </c>
      <c r="L333" s="7" t="s">
        <v>1208</v>
      </c>
      <c r="M333" s="7" t="s">
        <v>1208</v>
      </c>
      <c r="N333" s="7" t="s">
        <v>1208</v>
      </c>
      <c r="O333" s="7" t="s">
        <v>1208</v>
      </c>
      <c r="P333" s="56" t="e">
        <v>#VALUE!</v>
      </c>
      <c r="Q333" s="56" t="e">
        <v>#VALUE!</v>
      </c>
      <c r="R333" s="56" t="e">
        <v>#VALUE!</v>
      </c>
      <c r="S333" s="56" t="e">
        <v>#VALUE!</v>
      </c>
      <c r="T333" s="56" t="e">
        <v>#VALUE!</v>
      </c>
      <c r="U333" s="2" t="s">
        <v>1138</v>
      </c>
    </row>
    <row r="334" spans="1:21" ht="128.1" customHeight="1" x14ac:dyDescent="0.25">
      <c r="A334" s="57" t="s">
        <v>1867</v>
      </c>
      <c r="B334" s="2" t="s">
        <v>1868</v>
      </c>
      <c r="C334" s="2" t="s">
        <v>1210</v>
      </c>
      <c r="D334" s="2" t="s">
        <v>1401</v>
      </c>
      <c r="E334" s="2" t="s">
        <v>1212</v>
      </c>
      <c r="F334" s="2" t="s">
        <v>1402</v>
      </c>
      <c r="G334" s="2" t="s">
        <v>1214</v>
      </c>
      <c r="H334" s="2" t="s">
        <v>1136</v>
      </c>
      <c r="I334" s="2" t="s">
        <v>1157</v>
      </c>
      <c r="J334" s="2">
        <v>16</v>
      </c>
      <c r="K334" s="7">
        <v>42367</v>
      </c>
      <c r="L334" s="7">
        <v>47133</v>
      </c>
      <c r="M334" s="7">
        <v>51899</v>
      </c>
      <c r="N334" s="7">
        <v>56666</v>
      </c>
      <c r="O334" s="7">
        <v>61432</v>
      </c>
      <c r="P334" s="56">
        <v>20.290708812260537</v>
      </c>
      <c r="Q334" s="56">
        <v>22.573275862068968</v>
      </c>
      <c r="R334" s="56">
        <v>24.855842911877396</v>
      </c>
      <c r="S334" s="56">
        <v>27.138649425287355</v>
      </c>
      <c r="T334" s="56">
        <v>29.421455938697317</v>
      </c>
      <c r="U334" s="2" t="s">
        <v>1138</v>
      </c>
    </row>
    <row r="335" spans="1:21" ht="128.1" customHeight="1" x14ac:dyDescent="0.25">
      <c r="A335" s="57" t="s">
        <v>177</v>
      </c>
      <c r="B335" s="2" t="s">
        <v>178</v>
      </c>
      <c r="C335" s="2" t="s">
        <v>1210</v>
      </c>
      <c r="D335" s="2" t="s">
        <v>1401</v>
      </c>
      <c r="E335" s="2" t="s">
        <v>1212</v>
      </c>
      <c r="F335" s="2" t="s">
        <v>1402</v>
      </c>
      <c r="G335" s="2" t="s">
        <v>1214</v>
      </c>
      <c r="H335" s="2" t="s">
        <v>1136</v>
      </c>
      <c r="I335" s="2" t="s">
        <v>1137</v>
      </c>
      <c r="J335" s="2">
        <v>17</v>
      </c>
      <c r="K335" s="7">
        <v>48722</v>
      </c>
      <c r="L335" s="7">
        <v>54203</v>
      </c>
      <c r="M335" s="7">
        <v>59684</v>
      </c>
      <c r="N335" s="7">
        <v>65165</v>
      </c>
      <c r="O335" s="7">
        <v>70646</v>
      </c>
      <c r="P335" s="56">
        <v>23.334291187739463</v>
      </c>
      <c r="Q335" s="56">
        <v>25.959291187739463</v>
      </c>
      <c r="R335" s="56">
        <v>28.584291187739463</v>
      </c>
      <c r="S335" s="56">
        <v>31.209291187739467</v>
      </c>
      <c r="T335" s="56">
        <v>33.834291187739467</v>
      </c>
      <c r="U335" s="2" t="s">
        <v>1138</v>
      </c>
    </row>
    <row r="336" spans="1:21" ht="128.1" customHeight="1" x14ac:dyDescent="0.25">
      <c r="A336" s="57" t="s">
        <v>1869</v>
      </c>
      <c r="B336" s="2" t="s">
        <v>1870</v>
      </c>
      <c r="C336" s="2" t="s">
        <v>1342</v>
      </c>
      <c r="D336" s="2" t="s">
        <v>1343</v>
      </c>
      <c r="E336" s="2" t="s">
        <v>1344</v>
      </c>
      <c r="F336" s="2" t="s">
        <v>1345</v>
      </c>
      <c r="G336" s="2" t="s">
        <v>1176</v>
      </c>
      <c r="H336" s="2" t="s">
        <v>1136</v>
      </c>
      <c r="I336" s="2" t="s">
        <v>1157</v>
      </c>
      <c r="J336" s="2">
        <v>15</v>
      </c>
      <c r="K336" s="7">
        <v>36841</v>
      </c>
      <c r="L336" s="7">
        <v>40986</v>
      </c>
      <c r="M336" s="7">
        <v>45130</v>
      </c>
      <c r="N336" s="7">
        <v>49275</v>
      </c>
      <c r="O336" s="7">
        <v>53419</v>
      </c>
      <c r="P336" s="56">
        <v>17.644157088122604</v>
      </c>
      <c r="Q336" s="56">
        <v>19.629070881226053</v>
      </c>
      <c r="R336" s="56">
        <v>21.613984674329501</v>
      </c>
      <c r="S336" s="56">
        <v>23.598898467432949</v>
      </c>
      <c r="T336" s="56">
        <v>25.583812260536398</v>
      </c>
      <c r="U336" s="2" t="s">
        <v>1138</v>
      </c>
    </row>
    <row r="337" spans="1:21" ht="128.1" customHeight="1" x14ac:dyDescent="0.25">
      <c r="A337" s="57" t="s">
        <v>162</v>
      </c>
      <c r="B337" s="2" t="s">
        <v>163</v>
      </c>
      <c r="C337" s="2" t="s">
        <v>1522</v>
      </c>
      <c r="D337" s="2" t="s">
        <v>1523</v>
      </c>
      <c r="E337" s="2" t="s">
        <v>1524</v>
      </c>
      <c r="F337" s="2" t="s">
        <v>1525</v>
      </c>
      <c r="G337" s="2" t="s">
        <v>1871</v>
      </c>
      <c r="H337" s="2" t="s">
        <v>1136</v>
      </c>
      <c r="I337" s="2" t="s">
        <v>1137</v>
      </c>
      <c r="J337" s="2">
        <v>19</v>
      </c>
      <c r="K337" s="7">
        <v>64518</v>
      </c>
      <c r="L337" s="7">
        <v>72583</v>
      </c>
      <c r="M337" s="7">
        <v>80648</v>
      </c>
      <c r="N337" s="7">
        <v>88713</v>
      </c>
      <c r="O337" s="7">
        <v>96778</v>
      </c>
      <c r="P337" s="56">
        <v>30.899425287356323</v>
      </c>
      <c r="Q337" s="56">
        <v>34.76197318007663</v>
      </c>
      <c r="R337" s="56">
        <v>38.624521072796938</v>
      </c>
      <c r="S337" s="56">
        <v>42.487068965517238</v>
      </c>
      <c r="T337" s="56">
        <v>46.349616858237546</v>
      </c>
      <c r="U337" s="2" t="s">
        <v>1138</v>
      </c>
    </row>
    <row r="338" spans="1:21" ht="128.1" customHeight="1" x14ac:dyDescent="0.25">
      <c r="A338" s="57" t="s">
        <v>96</v>
      </c>
      <c r="B338" s="2" t="s">
        <v>97</v>
      </c>
      <c r="C338" s="2" t="s">
        <v>1522</v>
      </c>
      <c r="D338" s="2" t="s">
        <v>1523</v>
      </c>
      <c r="E338" s="2" t="s">
        <v>1524</v>
      </c>
      <c r="F338" s="2" t="s">
        <v>1525</v>
      </c>
      <c r="G338" s="2" t="s">
        <v>1872</v>
      </c>
      <c r="H338" s="2" t="s">
        <v>1136</v>
      </c>
      <c r="I338" s="2" t="s">
        <v>1137</v>
      </c>
      <c r="J338" s="2">
        <v>20</v>
      </c>
      <c r="K338" s="7">
        <v>75809</v>
      </c>
      <c r="L338" s="7">
        <v>85285</v>
      </c>
      <c r="M338" s="7">
        <v>94761</v>
      </c>
      <c r="N338" s="7">
        <v>104238</v>
      </c>
      <c r="O338" s="7">
        <v>113714</v>
      </c>
      <c r="P338" s="56">
        <v>36.30699233716475</v>
      </c>
      <c r="Q338" s="56">
        <v>40.845306513409966</v>
      </c>
      <c r="R338" s="56">
        <v>45.383620689655174</v>
      </c>
      <c r="S338" s="56">
        <v>49.922174329501914</v>
      </c>
      <c r="T338" s="56">
        <v>54.46072796934866</v>
      </c>
      <c r="U338" s="2" t="s">
        <v>1138</v>
      </c>
    </row>
    <row r="339" spans="1:21" ht="128.1" customHeight="1" x14ac:dyDescent="0.25">
      <c r="A339" s="57" t="s">
        <v>527</v>
      </c>
      <c r="B339" s="2" t="s">
        <v>1873</v>
      </c>
      <c r="C339" s="2" t="s">
        <v>1299</v>
      </c>
      <c r="D339" s="2" t="s">
        <v>1874</v>
      </c>
      <c r="E339" s="2" t="s">
        <v>1301</v>
      </c>
      <c r="F339" s="2" t="s">
        <v>1875</v>
      </c>
      <c r="G339" s="2" t="s">
        <v>1228</v>
      </c>
      <c r="H339" s="2" t="s">
        <v>74</v>
      </c>
      <c r="I339" s="2" t="s">
        <v>1157</v>
      </c>
      <c r="J339" s="2">
        <v>15</v>
      </c>
      <c r="K339" s="7">
        <v>36841</v>
      </c>
      <c r="L339" s="7">
        <v>40986</v>
      </c>
      <c r="M339" s="7">
        <v>45130</v>
      </c>
      <c r="N339" s="7">
        <v>49275</v>
      </c>
      <c r="O339" s="7">
        <v>53419</v>
      </c>
      <c r="P339" s="56">
        <v>17.644157088122604</v>
      </c>
      <c r="Q339" s="56">
        <v>19.629070881226053</v>
      </c>
      <c r="R339" s="56">
        <v>21.613984674329501</v>
      </c>
      <c r="S339" s="56">
        <v>23.598898467432949</v>
      </c>
      <c r="T339" s="56">
        <v>25.583812260536398</v>
      </c>
      <c r="U339" s="2" t="s">
        <v>1138</v>
      </c>
    </row>
    <row r="340" spans="1:21" ht="128.1" customHeight="1" x14ac:dyDescent="0.25">
      <c r="A340" s="57" t="s">
        <v>1876</v>
      </c>
      <c r="B340" s="2" t="s">
        <v>1877</v>
      </c>
      <c r="C340" s="2" t="s">
        <v>1342</v>
      </c>
      <c r="D340" s="2" t="s">
        <v>1670</v>
      </c>
      <c r="E340" s="2" t="s">
        <v>1344</v>
      </c>
      <c r="F340" s="2" t="s">
        <v>1671</v>
      </c>
      <c r="G340" s="2" t="s">
        <v>1878</v>
      </c>
      <c r="H340" s="7" t="s">
        <v>1136</v>
      </c>
      <c r="I340" s="2" t="s">
        <v>1137</v>
      </c>
      <c r="J340" s="2">
        <v>18</v>
      </c>
      <c r="K340" s="7">
        <v>56030</v>
      </c>
      <c r="L340" s="7">
        <v>62334</v>
      </c>
      <c r="M340" s="7">
        <v>68637</v>
      </c>
      <c r="N340" s="7">
        <v>74940</v>
      </c>
      <c r="O340" s="7">
        <v>81243</v>
      </c>
      <c r="P340" s="56">
        <v>26.834291187739463</v>
      </c>
      <c r="Q340" s="56">
        <v>29.853208812260533</v>
      </c>
      <c r="R340" s="56">
        <v>32.872126436781606</v>
      </c>
      <c r="S340" s="56">
        <v>35.890804597701148</v>
      </c>
      <c r="T340" s="56">
        <v>38.90948275862069</v>
      </c>
      <c r="U340" s="2" t="s">
        <v>1138</v>
      </c>
    </row>
    <row r="341" spans="1:21" ht="128.1" customHeight="1" x14ac:dyDescent="0.25">
      <c r="A341" s="57" t="s">
        <v>815</v>
      </c>
      <c r="B341" s="2" t="s">
        <v>1879</v>
      </c>
      <c r="C341" s="2" t="s">
        <v>1342</v>
      </c>
      <c r="D341" s="2" t="s">
        <v>1670</v>
      </c>
      <c r="E341" s="2" t="s">
        <v>1344</v>
      </c>
      <c r="F341" s="2" t="s">
        <v>1671</v>
      </c>
      <c r="G341" s="2" t="s">
        <v>1880</v>
      </c>
      <c r="H341" s="7" t="s">
        <v>1136</v>
      </c>
      <c r="I341" s="2" t="s">
        <v>1137</v>
      </c>
      <c r="J341" s="2">
        <v>19</v>
      </c>
      <c r="K341" s="7">
        <v>64518</v>
      </c>
      <c r="L341" s="7">
        <v>72583</v>
      </c>
      <c r="M341" s="7">
        <v>80648</v>
      </c>
      <c r="N341" s="7">
        <v>88713</v>
      </c>
      <c r="O341" s="7">
        <v>96778</v>
      </c>
      <c r="P341" s="56">
        <v>30.899425287356323</v>
      </c>
      <c r="Q341" s="56">
        <v>34.76197318007663</v>
      </c>
      <c r="R341" s="56">
        <v>38.624521072796938</v>
      </c>
      <c r="S341" s="56">
        <v>42.487068965517238</v>
      </c>
      <c r="T341" s="56">
        <v>46.349616858237546</v>
      </c>
      <c r="U341" s="2" t="s">
        <v>1138</v>
      </c>
    </row>
    <row r="342" spans="1:21" ht="128.1" customHeight="1" x14ac:dyDescent="0.25">
      <c r="A342" s="57" t="s">
        <v>1881</v>
      </c>
      <c r="B342" s="2" t="s">
        <v>1882</v>
      </c>
      <c r="C342" s="2" t="s">
        <v>1342</v>
      </c>
      <c r="D342" s="2" t="s">
        <v>1670</v>
      </c>
      <c r="E342" s="2" t="s">
        <v>1344</v>
      </c>
      <c r="F342" s="2" t="s">
        <v>1671</v>
      </c>
      <c r="G342" s="2" t="s">
        <v>1883</v>
      </c>
      <c r="H342" s="2" t="s">
        <v>1136</v>
      </c>
      <c r="I342" s="2" t="s">
        <v>1137</v>
      </c>
      <c r="J342" s="2">
        <v>18</v>
      </c>
      <c r="K342" s="7">
        <v>56030</v>
      </c>
      <c r="L342" s="7">
        <v>62334</v>
      </c>
      <c r="M342" s="7">
        <v>68637</v>
      </c>
      <c r="N342" s="7">
        <v>74940</v>
      </c>
      <c r="O342" s="7">
        <v>81243</v>
      </c>
      <c r="P342" s="56">
        <v>26.834291187739463</v>
      </c>
      <c r="Q342" s="56">
        <v>29.853208812260533</v>
      </c>
      <c r="R342" s="56">
        <v>32.872126436781606</v>
      </c>
      <c r="S342" s="56">
        <v>35.890804597701148</v>
      </c>
      <c r="T342" s="56">
        <v>38.90948275862069</v>
      </c>
      <c r="U342" s="2" t="s">
        <v>1138</v>
      </c>
    </row>
    <row r="343" spans="1:21" ht="128.1" customHeight="1" x14ac:dyDescent="0.25">
      <c r="A343" s="57" t="s">
        <v>816</v>
      </c>
      <c r="B343" s="2" t="s">
        <v>1884</v>
      </c>
      <c r="C343" s="2" t="s">
        <v>1342</v>
      </c>
      <c r="D343" s="2" t="s">
        <v>1670</v>
      </c>
      <c r="E343" s="2" t="s">
        <v>1344</v>
      </c>
      <c r="F343" s="2" t="s">
        <v>1671</v>
      </c>
      <c r="G343" s="9" t="s">
        <v>1885</v>
      </c>
      <c r="H343" s="2" t="s">
        <v>1136</v>
      </c>
      <c r="I343" s="2" t="s">
        <v>1137</v>
      </c>
      <c r="J343" s="2">
        <v>19</v>
      </c>
      <c r="K343" s="7">
        <v>64518</v>
      </c>
      <c r="L343" s="7">
        <v>72583</v>
      </c>
      <c r="M343" s="7">
        <v>80648</v>
      </c>
      <c r="N343" s="7">
        <v>88713</v>
      </c>
      <c r="O343" s="7">
        <v>96778</v>
      </c>
      <c r="P343" s="56">
        <v>30.899425287356323</v>
      </c>
      <c r="Q343" s="56">
        <v>34.76197318007663</v>
      </c>
      <c r="R343" s="56">
        <v>38.624521072796938</v>
      </c>
      <c r="S343" s="56">
        <v>42.487068965517238</v>
      </c>
      <c r="T343" s="56">
        <v>46.349616858237546</v>
      </c>
      <c r="U343" s="2" t="s">
        <v>1138</v>
      </c>
    </row>
    <row r="344" spans="1:21" ht="128.1" customHeight="1" x14ac:dyDescent="0.25">
      <c r="A344" s="57" t="s">
        <v>817</v>
      </c>
      <c r="B344" s="2" t="s">
        <v>1886</v>
      </c>
      <c r="C344" s="2" t="s">
        <v>1342</v>
      </c>
      <c r="D344" s="2" t="s">
        <v>1670</v>
      </c>
      <c r="E344" s="2" t="s">
        <v>1344</v>
      </c>
      <c r="F344" s="2" t="s">
        <v>1671</v>
      </c>
      <c r="G344" s="2" t="s">
        <v>1887</v>
      </c>
      <c r="H344" s="2" t="s">
        <v>1136</v>
      </c>
      <c r="I344" s="2" t="s">
        <v>1137</v>
      </c>
      <c r="J344" s="2">
        <v>20</v>
      </c>
      <c r="K344" s="7">
        <v>75809</v>
      </c>
      <c r="L344" s="7">
        <v>85285</v>
      </c>
      <c r="M344" s="7">
        <v>94761</v>
      </c>
      <c r="N344" s="7">
        <v>104238</v>
      </c>
      <c r="O344" s="7">
        <v>113714</v>
      </c>
      <c r="P344" s="56">
        <v>36.30699233716475</v>
      </c>
      <c r="Q344" s="56">
        <v>40.845306513409966</v>
      </c>
      <c r="R344" s="56">
        <v>45.383620689655174</v>
      </c>
      <c r="S344" s="56">
        <v>49.922174329501914</v>
      </c>
      <c r="T344" s="56">
        <v>54.46072796934866</v>
      </c>
      <c r="U344" s="2" t="s">
        <v>1138</v>
      </c>
    </row>
    <row r="345" spans="1:21" ht="128.1" customHeight="1" x14ac:dyDescent="0.25">
      <c r="A345" s="57" t="s">
        <v>818</v>
      </c>
      <c r="B345" s="2" t="s">
        <v>1888</v>
      </c>
      <c r="C345" s="2" t="s">
        <v>1145</v>
      </c>
      <c r="D345" s="2" t="s">
        <v>1889</v>
      </c>
      <c r="E345" s="2" t="s">
        <v>1147</v>
      </c>
      <c r="F345" s="2" t="s">
        <v>1890</v>
      </c>
      <c r="G345" s="2" t="s">
        <v>1228</v>
      </c>
      <c r="H345" s="2" t="s">
        <v>74</v>
      </c>
      <c r="I345" s="2" t="s">
        <v>1157</v>
      </c>
      <c r="J345" s="2">
        <v>16</v>
      </c>
      <c r="K345" s="7">
        <v>42367</v>
      </c>
      <c r="L345" s="7">
        <v>47133</v>
      </c>
      <c r="M345" s="7">
        <v>51899</v>
      </c>
      <c r="N345" s="7">
        <v>56666</v>
      </c>
      <c r="O345" s="7">
        <v>61432</v>
      </c>
      <c r="P345" s="56">
        <v>20.290708812260537</v>
      </c>
      <c r="Q345" s="56">
        <v>22.573275862068968</v>
      </c>
      <c r="R345" s="56">
        <v>24.855842911877396</v>
      </c>
      <c r="S345" s="56">
        <v>27.138649425287355</v>
      </c>
      <c r="T345" s="56">
        <v>29.421455938697317</v>
      </c>
      <c r="U345" s="2" t="s">
        <v>1138</v>
      </c>
    </row>
    <row r="346" spans="1:21" ht="128.1" customHeight="1" x14ac:dyDescent="0.25">
      <c r="A346" s="57" t="s">
        <v>620</v>
      </c>
      <c r="B346" s="2" t="s">
        <v>1891</v>
      </c>
      <c r="C346" s="2" t="s">
        <v>1145</v>
      </c>
      <c r="D346" s="2" t="s">
        <v>1889</v>
      </c>
      <c r="E346" s="2" t="s">
        <v>1147</v>
      </c>
      <c r="F346" s="2" t="s">
        <v>1890</v>
      </c>
      <c r="G346" s="2" t="s">
        <v>1288</v>
      </c>
      <c r="H346" s="2" t="s">
        <v>1136</v>
      </c>
      <c r="I346" s="2" t="s">
        <v>1137</v>
      </c>
      <c r="J346" s="2">
        <v>17</v>
      </c>
      <c r="K346" s="7">
        <v>48722</v>
      </c>
      <c r="L346" s="7">
        <v>54203</v>
      </c>
      <c r="M346" s="7">
        <v>59684</v>
      </c>
      <c r="N346" s="7">
        <v>65165</v>
      </c>
      <c r="O346" s="7">
        <v>70646</v>
      </c>
      <c r="P346" s="56">
        <v>23.334291187739463</v>
      </c>
      <c r="Q346" s="56">
        <v>25.959291187739463</v>
      </c>
      <c r="R346" s="56">
        <v>28.584291187739463</v>
      </c>
      <c r="S346" s="56">
        <v>31.209291187739467</v>
      </c>
      <c r="T346" s="56">
        <v>33.834291187739467</v>
      </c>
      <c r="U346" s="2" t="s">
        <v>1138</v>
      </c>
    </row>
    <row r="347" spans="1:21" ht="128.1" customHeight="1" x14ac:dyDescent="0.25">
      <c r="A347" s="57" t="s">
        <v>359</v>
      </c>
      <c r="B347" s="2" t="s">
        <v>1892</v>
      </c>
      <c r="C347" s="2" t="s">
        <v>1145</v>
      </c>
      <c r="D347" s="2" t="s">
        <v>1889</v>
      </c>
      <c r="E347" s="2" t="s">
        <v>1147</v>
      </c>
      <c r="F347" s="2" t="s">
        <v>1890</v>
      </c>
      <c r="G347" s="2" t="s">
        <v>1221</v>
      </c>
      <c r="H347" s="2" t="s">
        <v>1136</v>
      </c>
      <c r="I347" s="2" t="s">
        <v>1137</v>
      </c>
      <c r="J347" s="2">
        <v>18</v>
      </c>
      <c r="K347" s="7">
        <v>56030</v>
      </c>
      <c r="L347" s="7">
        <v>62334</v>
      </c>
      <c r="M347" s="7">
        <v>68637</v>
      </c>
      <c r="N347" s="7">
        <v>74940</v>
      </c>
      <c r="O347" s="7">
        <v>81243</v>
      </c>
      <c r="P347" s="56">
        <v>26.834291187739463</v>
      </c>
      <c r="Q347" s="56">
        <v>29.853208812260533</v>
      </c>
      <c r="R347" s="56">
        <v>32.872126436781606</v>
      </c>
      <c r="S347" s="56">
        <v>35.890804597701148</v>
      </c>
      <c r="T347" s="56">
        <v>38.90948275862069</v>
      </c>
      <c r="U347" s="2" t="s">
        <v>1138</v>
      </c>
    </row>
    <row r="348" spans="1:21" ht="128.1" customHeight="1" x14ac:dyDescent="0.25">
      <c r="A348" s="57" t="s">
        <v>1893</v>
      </c>
      <c r="B348" s="2" t="s">
        <v>1894</v>
      </c>
      <c r="C348" s="2" t="s">
        <v>1145</v>
      </c>
      <c r="D348" s="2" t="s">
        <v>1889</v>
      </c>
      <c r="E348" s="2" t="s">
        <v>1147</v>
      </c>
      <c r="F348" s="2" t="s">
        <v>1890</v>
      </c>
      <c r="G348" s="2" t="s">
        <v>1389</v>
      </c>
      <c r="H348" s="2" t="s">
        <v>1136</v>
      </c>
      <c r="I348" s="2" t="s">
        <v>1137</v>
      </c>
      <c r="J348" s="2">
        <v>19</v>
      </c>
      <c r="K348" s="7">
        <v>64518</v>
      </c>
      <c r="L348" s="7">
        <v>72583</v>
      </c>
      <c r="M348" s="7">
        <v>80648</v>
      </c>
      <c r="N348" s="7">
        <v>88713</v>
      </c>
      <c r="O348" s="7">
        <v>96778</v>
      </c>
      <c r="P348" s="56">
        <v>30.899425287356323</v>
      </c>
      <c r="Q348" s="56">
        <v>34.76197318007663</v>
      </c>
      <c r="R348" s="56">
        <v>38.624521072796938</v>
      </c>
      <c r="S348" s="56">
        <v>42.487068965517238</v>
      </c>
      <c r="T348" s="56">
        <v>46.349616858237546</v>
      </c>
      <c r="U348" s="2" t="s">
        <v>1138</v>
      </c>
    </row>
    <row r="349" spans="1:21" ht="128.1" customHeight="1" x14ac:dyDescent="0.25">
      <c r="A349" s="57" t="s">
        <v>528</v>
      </c>
      <c r="B349" s="2" t="s">
        <v>1895</v>
      </c>
      <c r="C349" s="2" t="s">
        <v>1131</v>
      </c>
      <c r="D349" s="2" t="s">
        <v>1896</v>
      </c>
      <c r="E349" s="2" t="s">
        <v>1133</v>
      </c>
      <c r="F349" s="2" t="s">
        <v>1897</v>
      </c>
      <c r="G349" s="2" t="s">
        <v>1898</v>
      </c>
      <c r="H349" s="2" t="s">
        <v>74</v>
      </c>
      <c r="I349" s="2" t="s">
        <v>1157</v>
      </c>
      <c r="J349" s="2">
        <v>16</v>
      </c>
      <c r="K349" s="7">
        <v>42367</v>
      </c>
      <c r="L349" s="7">
        <v>47133</v>
      </c>
      <c r="M349" s="7">
        <v>51899</v>
      </c>
      <c r="N349" s="7">
        <v>56666</v>
      </c>
      <c r="O349" s="7">
        <v>61432</v>
      </c>
      <c r="P349" s="56">
        <v>20.290708812260537</v>
      </c>
      <c r="Q349" s="56">
        <v>22.573275862068968</v>
      </c>
      <c r="R349" s="56">
        <v>24.855842911877396</v>
      </c>
      <c r="S349" s="56">
        <v>27.138649425287355</v>
      </c>
      <c r="T349" s="56">
        <v>29.421455938697317</v>
      </c>
      <c r="U349" s="2" t="s">
        <v>1336</v>
      </c>
    </row>
    <row r="350" spans="1:21" ht="128.1" customHeight="1" x14ac:dyDescent="0.25">
      <c r="A350" s="57" t="s">
        <v>819</v>
      </c>
      <c r="B350" s="2" t="s">
        <v>1899</v>
      </c>
      <c r="C350" s="2" t="s">
        <v>1131</v>
      </c>
      <c r="D350" s="2" t="s">
        <v>1896</v>
      </c>
      <c r="E350" s="2" t="s">
        <v>1133</v>
      </c>
      <c r="F350" s="2" t="s">
        <v>1897</v>
      </c>
      <c r="G350" s="2" t="s">
        <v>1900</v>
      </c>
      <c r="H350" s="2" t="s">
        <v>74</v>
      </c>
      <c r="I350" s="2" t="s">
        <v>1157</v>
      </c>
      <c r="J350" s="2">
        <v>17</v>
      </c>
      <c r="K350" s="7">
        <v>48722</v>
      </c>
      <c r="L350" s="7">
        <v>54203</v>
      </c>
      <c r="M350" s="7">
        <v>59684</v>
      </c>
      <c r="N350" s="7">
        <v>65165</v>
      </c>
      <c r="O350" s="7">
        <v>70646</v>
      </c>
      <c r="P350" s="56">
        <v>23.334291187739463</v>
      </c>
      <c r="Q350" s="56">
        <v>25.959291187739463</v>
      </c>
      <c r="R350" s="56">
        <v>28.584291187739463</v>
      </c>
      <c r="S350" s="56">
        <v>31.209291187739467</v>
      </c>
      <c r="T350" s="56">
        <v>33.834291187739467</v>
      </c>
      <c r="U350" s="2" t="s">
        <v>1336</v>
      </c>
    </row>
    <row r="351" spans="1:21" ht="128.1" customHeight="1" x14ac:dyDescent="0.25">
      <c r="A351" s="57" t="s">
        <v>1901</v>
      </c>
      <c r="B351" s="2" t="s">
        <v>1902</v>
      </c>
      <c r="C351" s="2" t="s">
        <v>1131</v>
      </c>
      <c r="D351" s="2" t="s">
        <v>1896</v>
      </c>
      <c r="E351" s="2" t="s">
        <v>1133</v>
      </c>
      <c r="F351" s="2" t="s">
        <v>1897</v>
      </c>
      <c r="G351" s="2" t="s">
        <v>1903</v>
      </c>
      <c r="H351" s="2" t="s">
        <v>74</v>
      </c>
      <c r="I351" s="2" t="s">
        <v>1157</v>
      </c>
      <c r="J351" s="2">
        <v>18</v>
      </c>
      <c r="K351" s="7">
        <v>56030</v>
      </c>
      <c r="L351" s="7">
        <v>62334</v>
      </c>
      <c r="M351" s="7">
        <v>68637</v>
      </c>
      <c r="N351" s="7">
        <v>74940</v>
      </c>
      <c r="O351" s="7">
        <v>81243</v>
      </c>
      <c r="P351" s="56">
        <v>26.834291187739463</v>
      </c>
      <c r="Q351" s="56">
        <v>29.853208812260533</v>
      </c>
      <c r="R351" s="56">
        <v>32.872126436781606</v>
      </c>
      <c r="S351" s="56">
        <v>35.890804597701148</v>
      </c>
      <c r="T351" s="56">
        <v>38.90948275862069</v>
      </c>
      <c r="U351" s="2" t="s">
        <v>1336</v>
      </c>
    </row>
    <row r="352" spans="1:21" ht="128.1" customHeight="1" x14ac:dyDescent="0.25">
      <c r="A352" s="57" t="s">
        <v>767</v>
      </c>
      <c r="B352" s="2" t="s">
        <v>1904</v>
      </c>
      <c r="C352" s="2" t="s">
        <v>1299</v>
      </c>
      <c r="D352" s="2" t="s">
        <v>1456</v>
      </c>
      <c r="E352" s="2" t="s">
        <v>1301</v>
      </c>
      <c r="F352" s="2" t="s">
        <v>1457</v>
      </c>
      <c r="G352" s="2" t="s">
        <v>1905</v>
      </c>
      <c r="H352" s="2" t="s">
        <v>1136</v>
      </c>
      <c r="I352" s="2" t="s">
        <v>1137</v>
      </c>
      <c r="J352" s="2">
        <v>25</v>
      </c>
      <c r="K352" s="7">
        <v>161614</v>
      </c>
      <c r="L352" s="7">
        <v>188280</v>
      </c>
      <c r="M352" s="7">
        <v>214946</v>
      </c>
      <c r="N352" s="7">
        <v>241613</v>
      </c>
      <c r="O352" s="7">
        <v>268279</v>
      </c>
      <c r="P352" s="56">
        <v>77.401340996168585</v>
      </c>
      <c r="Q352" s="56">
        <v>90.172413793103459</v>
      </c>
      <c r="R352" s="56">
        <v>102.94348659003832</v>
      </c>
      <c r="S352" s="56">
        <v>115.71479885057471</v>
      </c>
      <c r="T352" s="56">
        <v>128.48611111111111</v>
      </c>
      <c r="U352" s="2" t="s">
        <v>1138</v>
      </c>
    </row>
    <row r="353" spans="1:21" ht="128.1" customHeight="1" x14ac:dyDescent="0.25">
      <c r="A353" s="57" t="s">
        <v>1906</v>
      </c>
      <c r="B353" s="2" t="s">
        <v>1907</v>
      </c>
      <c r="C353" s="2" t="s">
        <v>1187</v>
      </c>
      <c r="D353" s="2" t="s">
        <v>1504</v>
      </c>
      <c r="E353" s="2" t="s">
        <v>1189</v>
      </c>
      <c r="F353" s="2" t="s">
        <v>1505</v>
      </c>
      <c r="G353" s="2" t="s">
        <v>1288</v>
      </c>
      <c r="H353" s="2" t="s">
        <v>1136</v>
      </c>
      <c r="I353" s="2" t="s">
        <v>1157</v>
      </c>
      <c r="J353" s="2">
        <v>15</v>
      </c>
      <c r="K353" s="7">
        <v>36841</v>
      </c>
      <c r="L353" s="7">
        <v>40986</v>
      </c>
      <c r="M353" s="7">
        <v>45130</v>
      </c>
      <c r="N353" s="7">
        <v>49275</v>
      </c>
      <c r="O353" s="7">
        <v>53419</v>
      </c>
      <c r="P353" s="56">
        <v>17.644157088122604</v>
      </c>
      <c r="Q353" s="56">
        <v>19.629070881226053</v>
      </c>
      <c r="R353" s="56">
        <v>21.613984674329501</v>
      </c>
      <c r="S353" s="56">
        <v>23.598898467432949</v>
      </c>
      <c r="T353" s="56">
        <v>25.583812260536398</v>
      </c>
      <c r="U353" s="2" t="s">
        <v>1138</v>
      </c>
    </row>
    <row r="354" spans="1:21" ht="128.1" customHeight="1" x14ac:dyDescent="0.25">
      <c r="A354" s="57" t="s">
        <v>1908</v>
      </c>
      <c r="B354" s="2" t="s">
        <v>1909</v>
      </c>
      <c r="C354" s="2" t="s">
        <v>1187</v>
      </c>
      <c r="D354" s="2" t="s">
        <v>1504</v>
      </c>
      <c r="E354" s="2" t="s">
        <v>1189</v>
      </c>
      <c r="F354" s="2" t="s">
        <v>1505</v>
      </c>
      <c r="G354" s="2" t="s">
        <v>1221</v>
      </c>
      <c r="H354" s="2" t="s">
        <v>1136</v>
      </c>
      <c r="I354" s="2" t="s">
        <v>1157</v>
      </c>
      <c r="J354" s="2">
        <v>16</v>
      </c>
      <c r="K354" s="7">
        <v>42367</v>
      </c>
      <c r="L354" s="7">
        <v>47133</v>
      </c>
      <c r="M354" s="7">
        <v>51899</v>
      </c>
      <c r="N354" s="7">
        <v>56666</v>
      </c>
      <c r="O354" s="7">
        <v>61432</v>
      </c>
      <c r="P354" s="56">
        <v>20.290708812260537</v>
      </c>
      <c r="Q354" s="56">
        <v>22.573275862068968</v>
      </c>
      <c r="R354" s="56">
        <v>24.855842911877396</v>
      </c>
      <c r="S354" s="56">
        <v>27.138649425287355</v>
      </c>
      <c r="T354" s="56">
        <v>29.421455938697317</v>
      </c>
      <c r="U354" s="2" t="s">
        <v>1138</v>
      </c>
    </row>
    <row r="355" spans="1:21" ht="128.1" customHeight="1" x14ac:dyDescent="0.25">
      <c r="A355" s="57" t="s">
        <v>820</v>
      </c>
      <c r="B355" s="2" t="s">
        <v>1910</v>
      </c>
      <c r="C355" s="2" t="s">
        <v>1696</v>
      </c>
      <c r="D355" s="2" t="s">
        <v>1911</v>
      </c>
      <c r="E355" s="2" t="s">
        <v>1698</v>
      </c>
      <c r="F355" s="2" t="s">
        <v>1912</v>
      </c>
      <c r="G355" s="2" t="s">
        <v>1228</v>
      </c>
      <c r="H355" s="2" t="s">
        <v>74</v>
      </c>
      <c r="I355" s="2" t="s">
        <v>1157</v>
      </c>
      <c r="J355" s="2">
        <v>16</v>
      </c>
      <c r="K355" s="7">
        <v>42367</v>
      </c>
      <c r="L355" s="7">
        <v>47133</v>
      </c>
      <c r="M355" s="7">
        <v>51899</v>
      </c>
      <c r="N355" s="7">
        <v>56666</v>
      </c>
      <c r="O355" s="7">
        <v>61432</v>
      </c>
      <c r="P355" s="56">
        <v>20.290708812260537</v>
      </c>
      <c r="Q355" s="56">
        <v>22.573275862068968</v>
      </c>
      <c r="R355" s="56">
        <v>24.855842911877396</v>
      </c>
      <c r="S355" s="56">
        <v>27.138649425287355</v>
      </c>
      <c r="T355" s="56">
        <v>29.421455938697317</v>
      </c>
      <c r="U355" s="2" t="s">
        <v>1138</v>
      </c>
    </row>
    <row r="356" spans="1:21" ht="128.1" customHeight="1" x14ac:dyDescent="0.25">
      <c r="A356" s="57" t="s">
        <v>1913</v>
      </c>
      <c r="B356" s="2" t="s">
        <v>1914</v>
      </c>
      <c r="C356" s="2" t="s">
        <v>1187</v>
      </c>
      <c r="D356" s="2" t="s">
        <v>1399</v>
      </c>
      <c r="E356" s="2" t="s">
        <v>1189</v>
      </c>
      <c r="F356" s="2" t="s">
        <v>1400</v>
      </c>
      <c r="G356" s="2" t="s">
        <v>1174</v>
      </c>
      <c r="H356" s="2" t="s">
        <v>1136</v>
      </c>
      <c r="I356" s="2" t="s">
        <v>1157</v>
      </c>
      <c r="J356" s="2">
        <v>16</v>
      </c>
      <c r="K356" s="7">
        <v>42367</v>
      </c>
      <c r="L356" s="7">
        <v>47133</v>
      </c>
      <c r="M356" s="7">
        <v>51899</v>
      </c>
      <c r="N356" s="7">
        <v>56666</v>
      </c>
      <c r="O356" s="7">
        <v>61432</v>
      </c>
      <c r="P356" s="56">
        <v>20.290708812260537</v>
      </c>
      <c r="Q356" s="56">
        <v>22.573275862068968</v>
      </c>
      <c r="R356" s="56">
        <v>24.855842911877396</v>
      </c>
      <c r="S356" s="56">
        <v>27.138649425287355</v>
      </c>
      <c r="T356" s="56">
        <v>29.421455938697317</v>
      </c>
      <c r="U356" s="2" t="s">
        <v>1138</v>
      </c>
    </row>
    <row r="357" spans="1:21" ht="128.1" customHeight="1" x14ac:dyDescent="0.25">
      <c r="A357" s="57" t="s">
        <v>621</v>
      </c>
      <c r="B357" s="2" t="s">
        <v>1915</v>
      </c>
      <c r="C357" s="2" t="s">
        <v>1187</v>
      </c>
      <c r="D357" s="2" t="s">
        <v>1399</v>
      </c>
      <c r="E357" s="2" t="s">
        <v>1189</v>
      </c>
      <c r="F357" s="2" t="s">
        <v>1400</v>
      </c>
      <c r="G357" s="2" t="s">
        <v>1221</v>
      </c>
      <c r="H357" s="2" t="s">
        <v>1136</v>
      </c>
      <c r="I357" s="2" t="s">
        <v>1137</v>
      </c>
      <c r="J357" s="2">
        <v>17</v>
      </c>
      <c r="K357" s="7">
        <v>48722</v>
      </c>
      <c r="L357" s="7">
        <v>54203</v>
      </c>
      <c r="M357" s="7">
        <v>59684</v>
      </c>
      <c r="N357" s="7">
        <v>65165</v>
      </c>
      <c r="O357" s="7">
        <v>70646</v>
      </c>
      <c r="P357" s="56">
        <v>23.334291187739463</v>
      </c>
      <c r="Q357" s="56">
        <v>25.959291187739463</v>
      </c>
      <c r="R357" s="56">
        <v>28.584291187739463</v>
      </c>
      <c r="S357" s="56">
        <v>31.209291187739467</v>
      </c>
      <c r="T357" s="56">
        <v>33.834291187739467</v>
      </c>
      <c r="U357" s="2" t="s">
        <v>1138</v>
      </c>
    </row>
    <row r="358" spans="1:21" ht="128.1" customHeight="1" x14ac:dyDescent="0.25">
      <c r="A358" s="57" t="s">
        <v>821</v>
      </c>
      <c r="B358" s="2" t="s">
        <v>1916</v>
      </c>
      <c r="C358" s="2" t="s">
        <v>1187</v>
      </c>
      <c r="D358" s="2" t="s">
        <v>1399</v>
      </c>
      <c r="E358" s="2" t="s">
        <v>1189</v>
      </c>
      <c r="F358" s="2" t="s">
        <v>1400</v>
      </c>
      <c r="G358" s="2" t="s">
        <v>1179</v>
      </c>
      <c r="H358" s="2" t="s">
        <v>1136</v>
      </c>
      <c r="I358" s="2" t="s">
        <v>1137</v>
      </c>
      <c r="J358" s="2">
        <v>18</v>
      </c>
      <c r="K358" s="7">
        <v>56030</v>
      </c>
      <c r="L358" s="7">
        <v>62334</v>
      </c>
      <c r="M358" s="7">
        <v>68637</v>
      </c>
      <c r="N358" s="7">
        <v>74940</v>
      </c>
      <c r="O358" s="7">
        <v>81243</v>
      </c>
      <c r="P358" s="56">
        <v>26.834291187739463</v>
      </c>
      <c r="Q358" s="56">
        <v>29.853208812260533</v>
      </c>
      <c r="R358" s="56">
        <v>32.872126436781606</v>
      </c>
      <c r="S358" s="56">
        <v>35.890804597701148</v>
      </c>
      <c r="T358" s="56">
        <v>38.90948275862069</v>
      </c>
      <c r="U358" s="2" t="s">
        <v>1138</v>
      </c>
    </row>
    <row r="359" spans="1:21" ht="128.1" customHeight="1" x14ac:dyDescent="0.25">
      <c r="A359" s="57" t="s">
        <v>1917</v>
      </c>
      <c r="B359" s="2" t="s">
        <v>1918</v>
      </c>
      <c r="C359" s="2" t="s">
        <v>1131</v>
      </c>
      <c r="D359" s="2" t="s">
        <v>1319</v>
      </c>
      <c r="E359" s="2" t="s">
        <v>1133</v>
      </c>
      <c r="F359" s="2" t="s">
        <v>1320</v>
      </c>
      <c r="G359" s="2" t="s">
        <v>1919</v>
      </c>
      <c r="H359" s="2" t="s">
        <v>74</v>
      </c>
      <c r="I359" s="2" t="s">
        <v>1157</v>
      </c>
      <c r="J359" s="2">
        <v>16</v>
      </c>
      <c r="K359" s="7">
        <v>42367</v>
      </c>
      <c r="L359" s="7">
        <v>47133</v>
      </c>
      <c r="M359" s="7">
        <v>51899</v>
      </c>
      <c r="N359" s="7">
        <v>56666</v>
      </c>
      <c r="O359" s="7">
        <v>61432</v>
      </c>
      <c r="P359" s="56">
        <v>20.290708812260537</v>
      </c>
      <c r="Q359" s="56">
        <v>22.573275862068968</v>
      </c>
      <c r="R359" s="56">
        <v>24.855842911877396</v>
      </c>
      <c r="S359" s="56">
        <v>27.138649425287355</v>
      </c>
      <c r="T359" s="56">
        <v>29.421455938697317</v>
      </c>
      <c r="U359" s="2" t="s">
        <v>1138</v>
      </c>
    </row>
    <row r="360" spans="1:21" ht="128.1" customHeight="1" x14ac:dyDescent="0.25">
      <c r="A360" s="57" t="s">
        <v>1920</v>
      </c>
      <c r="B360" s="2" t="s">
        <v>1921</v>
      </c>
      <c r="C360" s="2" t="s">
        <v>1131</v>
      </c>
      <c r="D360" s="2" t="s">
        <v>1319</v>
      </c>
      <c r="E360" s="2" t="s">
        <v>1133</v>
      </c>
      <c r="F360" s="2" t="s">
        <v>1320</v>
      </c>
      <c r="G360" s="2" t="s">
        <v>1922</v>
      </c>
      <c r="H360" s="2" t="s">
        <v>74</v>
      </c>
      <c r="I360" s="2" t="s">
        <v>1157</v>
      </c>
      <c r="J360" s="2">
        <v>17</v>
      </c>
      <c r="K360" s="7">
        <v>48722</v>
      </c>
      <c r="L360" s="7">
        <v>54203</v>
      </c>
      <c r="M360" s="7">
        <v>59684</v>
      </c>
      <c r="N360" s="7">
        <v>65165</v>
      </c>
      <c r="O360" s="7">
        <v>70646</v>
      </c>
      <c r="P360" s="56">
        <v>23.334291187739463</v>
      </c>
      <c r="Q360" s="56">
        <v>25.959291187739463</v>
      </c>
      <c r="R360" s="56">
        <v>28.584291187739463</v>
      </c>
      <c r="S360" s="56">
        <v>31.209291187739467</v>
      </c>
      <c r="T360" s="56">
        <v>33.834291187739467</v>
      </c>
      <c r="U360" s="2" t="s">
        <v>1138</v>
      </c>
    </row>
    <row r="361" spans="1:21" ht="128.1" customHeight="1" x14ac:dyDescent="0.25">
      <c r="A361" s="57" t="s">
        <v>1923</v>
      </c>
      <c r="B361" s="2" t="s">
        <v>1924</v>
      </c>
      <c r="C361" s="2" t="s">
        <v>1406</v>
      </c>
      <c r="D361" s="2" t="s">
        <v>1406</v>
      </c>
      <c r="E361" s="2" t="s">
        <v>1407</v>
      </c>
      <c r="F361" s="2"/>
      <c r="G361" s="2" t="s">
        <v>1174</v>
      </c>
      <c r="H361" s="2" t="s">
        <v>1136</v>
      </c>
      <c r="I361" s="2" t="s">
        <v>1157</v>
      </c>
      <c r="J361" s="2">
        <v>16</v>
      </c>
      <c r="K361" s="7">
        <v>42367</v>
      </c>
      <c r="L361" s="7">
        <v>47133</v>
      </c>
      <c r="M361" s="7">
        <v>51899</v>
      </c>
      <c r="N361" s="7">
        <v>56666</v>
      </c>
      <c r="O361" s="7">
        <v>61432</v>
      </c>
      <c r="P361" s="56">
        <v>20.290708812260537</v>
      </c>
      <c r="Q361" s="56">
        <v>22.573275862068968</v>
      </c>
      <c r="R361" s="56">
        <v>24.855842911877396</v>
      </c>
      <c r="S361" s="56">
        <v>27.138649425287355</v>
      </c>
      <c r="T361" s="56">
        <v>29.421455938697317</v>
      </c>
      <c r="U361" s="2" t="s">
        <v>1138</v>
      </c>
    </row>
    <row r="362" spans="1:21" ht="128.1" customHeight="1" x14ac:dyDescent="0.25">
      <c r="A362" s="57" t="s">
        <v>529</v>
      </c>
      <c r="B362" s="2" t="s">
        <v>1925</v>
      </c>
      <c r="C362" s="2" t="s">
        <v>1406</v>
      </c>
      <c r="D362" s="2" t="s">
        <v>1406</v>
      </c>
      <c r="E362" s="2" t="s">
        <v>1407</v>
      </c>
      <c r="F362" s="2"/>
      <c r="G362" s="2" t="s">
        <v>1221</v>
      </c>
      <c r="H362" s="2" t="s">
        <v>1136</v>
      </c>
      <c r="I362" s="2" t="s">
        <v>1137</v>
      </c>
      <c r="J362" s="2">
        <v>17</v>
      </c>
      <c r="K362" s="7">
        <v>48722</v>
      </c>
      <c r="L362" s="7">
        <v>54203</v>
      </c>
      <c r="M362" s="7">
        <v>59684</v>
      </c>
      <c r="N362" s="7">
        <v>65165</v>
      </c>
      <c r="O362" s="7">
        <v>70646</v>
      </c>
      <c r="P362" s="56">
        <v>23.334291187739463</v>
      </c>
      <c r="Q362" s="56">
        <v>25.959291187739463</v>
      </c>
      <c r="R362" s="56">
        <v>28.584291187739463</v>
      </c>
      <c r="S362" s="56">
        <v>31.209291187739467</v>
      </c>
      <c r="T362" s="56">
        <v>33.834291187739467</v>
      </c>
      <c r="U362" s="2" t="s">
        <v>1138</v>
      </c>
    </row>
    <row r="363" spans="1:21" ht="128.1" customHeight="1" x14ac:dyDescent="0.25">
      <c r="A363" s="57" t="s">
        <v>1926</v>
      </c>
      <c r="B363" s="2" t="s">
        <v>1927</v>
      </c>
      <c r="C363" s="2" t="s">
        <v>1406</v>
      </c>
      <c r="D363" s="2" t="s">
        <v>1406</v>
      </c>
      <c r="E363" s="2" t="s">
        <v>1407</v>
      </c>
      <c r="F363" s="2"/>
      <c r="G363" s="2" t="s">
        <v>1179</v>
      </c>
      <c r="H363" s="2" t="s">
        <v>1136</v>
      </c>
      <c r="I363" s="2" t="s">
        <v>1137</v>
      </c>
      <c r="J363" s="2">
        <v>18</v>
      </c>
      <c r="K363" s="7">
        <v>56030</v>
      </c>
      <c r="L363" s="7">
        <v>62334</v>
      </c>
      <c r="M363" s="7">
        <v>68637</v>
      </c>
      <c r="N363" s="7">
        <v>74940</v>
      </c>
      <c r="O363" s="7">
        <v>81243</v>
      </c>
      <c r="P363" s="56">
        <v>26.834291187739463</v>
      </c>
      <c r="Q363" s="56">
        <v>29.853208812260533</v>
      </c>
      <c r="R363" s="56">
        <v>32.872126436781606</v>
      </c>
      <c r="S363" s="56">
        <v>35.890804597701148</v>
      </c>
      <c r="T363" s="56">
        <v>38.90948275862069</v>
      </c>
      <c r="U363" s="2" t="s">
        <v>1138</v>
      </c>
    </row>
    <row r="364" spans="1:21" ht="128.1" customHeight="1" x14ac:dyDescent="0.25">
      <c r="A364" s="57" t="s">
        <v>822</v>
      </c>
      <c r="B364" s="2" t="s">
        <v>1928</v>
      </c>
      <c r="C364" s="2" t="s">
        <v>1696</v>
      </c>
      <c r="D364" s="2" t="s">
        <v>1697</v>
      </c>
      <c r="E364" s="2" t="s">
        <v>1698</v>
      </c>
      <c r="F364" s="2" t="s">
        <v>1699</v>
      </c>
      <c r="G364" s="2" t="s">
        <v>1228</v>
      </c>
      <c r="H364" s="2" t="s">
        <v>74</v>
      </c>
      <c r="I364" s="2" t="s">
        <v>1157</v>
      </c>
      <c r="J364" s="2">
        <v>17</v>
      </c>
      <c r="K364" s="7">
        <v>48722</v>
      </c>
      <c r="L364" s="7">
        <v>54203</v>
      </c>
      <c r="M364" s="7">
        <v>59684</v>
      </c>
      <c r="N364" s="7">
        <v>65165</v>
      </c>
      <c r="O364" s="7">
        <v>70646</v>
      </c>
      <c r="P364" s="56">
        <v>23.334291187739463</v>
      </c>
      <c r="Q364" s="56">
        <v>25.959291187739463</v>
      </c>
      <c r="R364" s="56">
        <v>28.584291187739463</v>
      </c>
      <c r="S364" s="56">
        <v>31.209291187739467</v>
      </c>
      <c r="T364" s="56">
        <v>33.834291187739467</v>
      </c>
      <c r="U364" s="2" t="s">
        <v>1138</v>
      </c>
    </row>
    <row r="365" spans="1:21" ht="128.1" customHeight="1" x14ac:dyDescent="0.25">
      <c r="A365" s="57" t="s">
        <v>1929</v>
      </c>
      <c r="B365" s="2" t="s">
        <v>1930</v>
      </c>
      <c r="C365" s="2" t="s">
        <v>1696</v>
      </c>
      <c r="D365" s="2" t="s">
        <v>1697</v>
      </c>
      <c r="E365" s="2" t="s">
        <v>1698</v>
      </c>
      <c r="F365" s="2" t="s">
        <v>1699</v>
      </c>
      <c r="G365" s="2" t="s">
        <v>1221</v>
      </c>
      <c r="H365" s="2" t="s">
        <v>1136</v>
      </c>
      <c r="I365" s="2" t="s">
        <v>1137</v>
      </c>
      <c r="J365" s="2">
        <v>19</v>
      </c>
      <c r="K365" s="7">
        <v>64518</v>
      </c>
      <c r="L365" s="7">
        <v>72583</v>
      </c>
      <c r="M365" s="7">
        <v>80648</v>
      </c>
      <c r="N365" s="7">
        <v>88713</v>
      </c>
      <c r="O365" s="7">
        <v>96778</v>
      </c>
      <c r="P365" s="56">
        <v>30.899425287356323</v>
      </c>
      <c r="Q365" s="56">
        <v>34.76197318007663</v>
      </c>
      <c r="R365" s="56">
        <v>38.624521072796938</v>
      </c>
      <c r="S365" s="56">
        <v>42.487068965517238</v>
      </c>
      <c r="T365" s="56">
        <v>46.349616858237546</v>
      </c>
      <c r="U365" s="2" t="s">
        <v>1138</v>
      </c>
    </row>
    <row r="366" spans="1:21" ht="128.1" customHeight="1" x14ac:dyDescent="0.25">
      <c r="A366" s="57" t="s">
        <v>1931</v>
      </c>
      <c r="B366" s="2" t="s">
        <v>1932</v>
      </c>
      <c r="C366" s="2" t="s">
        <v>1239</v>
      </c>
      <c r="D366" s="2" t="s">
        <v>1243</v>
      </c>
      <c r="E366" s="2" t="s">
        <v>1241</v>
      </c>
      <c r="F366" s="2" t="s">
        <v>1244</v>
      </c>
      <c r="G366" s="2" t="s">
        <v>1179</v>
      </c>
      <c r="H366" s="2" t="s">
        <v>1136</v>
      </c>
      <c r="I366" s="2" t="s">
        <v>1157</v>
      </c>
      <c r="J366" s="2">
        <v>16</v>
      </c>
      <c r="K366" s="7">
        <v>42367</v>
      </c>
      <c r="L366" s="7">
        <v>47133</v>
      </c>
      <c r="M366" s="7">
        <v>51899</v>
      </c>
      <c r="N366" s="7">
        <v>56666</v>
      </c>
      <c r="O366" s="7">
        <v>61432</v>
      </c>
      <c r="P366" s="56">
        <v>20.290708812260537</v>
      </c>
      <c r="Q366" s="56">
        <v>22.573275862068968</v>
      </c>
      <c r="R366" s="56">
        <v>24.855842911877396</v>
      </c>
      <c r="S366" s="56">
        <v>27.138649425287355</v>
      </c>
      <c r="T366" s="56">
        <v>29.421455938697317</v>
      </c>
      <c r="U366" s="2" t="s">
        <v>1138</v>
      </c>
    </row>
    <row r="367" spans="1:21" ht="128.1" customHeight="1" x14ac:dyDescent="0.25">
      <c r="A367" s="57" t="s">
        <v>1933</v>
      </c>
      <c r="B367" s="2" t="s">
        <v>1934</v>
      </c>
      <c r="C367" s="2" t="s">
        <v>1239</v>
      </c>
      <c r="D367" s="2" t="s">
        <v>1935</v>
      </c>
      <c r="E367" s="2" t="s">
        <v>1241</v>
      </c>
      <c r="F367" s="2" t="s">
        <v>1936</v>
      </c>
      <c r="G367" s="2" t="s">
        <v>1937</v>
      </c>
      <c r="H367" s="2" t="s">
        <v>1136</v>
      </c>
      <c r="I367" s="2" t="s">
        <v>1137</v>
      </c>
      <c r="J367" s="2">
        <v>19</v>
      </c>
      <c r="K367" s="7">
        <v>64518</v>
      </c>
      <c r="L367" s="7">
        <v>72583</v>
      </c>
      <c r="M367" s="7">
        <v>80648</v>
      </c>
      <c r="N367" s="7">
        <v>88713</v>
      </c>
      <c r="O367" s="7">
        <v>96778</v>
      </c>
      <c r="P367" s="56">
        <v>30.899425287356323</v>
      </c>
      <c r="Q367" s="56">
        <v>34.76197318007663</v>
      </c>
      <c r="R367" s="56">
        <v>38.624521072796938</v>
      </c>
      <c r="S367" s="56">
        <v>42.487068965517238</v>
      </c>
      <c r="T367" s="56">
        <v>46.349616858237546</v>
      </c>
      <c r="U367" s="2" t="s">
        <v>1138</v>
      </c>
    </row>
    <row r="368" spans="1:21" ht="128.1" customHeight="1" x14ac:dyDescent="0.25">
      <c r="A368" s="57" t="s">
        <v>823</v>
      </c>
      <c r="B368" s="2" t="s">
        <v>1938</v>
      </c>
      <c r="C368" s="2" t="s">
        <v>1328</v>
      </c>
      <c r="D368" s="2" t="s">
        <v>1329</v>
      </c>
      <c r="E368" s="2" t="s">
        <v>1330</v>
      </c>
      <c r="F368" s="2" t="s">
        <v>1331</v>
      </c>
      <c r="G368" s="2" t="s">
        <v>1228</v>
      </c>
      <c r="H368" s="2" t="s">
        <v>74</v>
      </c>
      <c r="I368" s="2" t="s">
        <v>1157</v>
      </c>
      <c r="J368" s="2">
        <v>17</v>
      </c>
      <c r="K368" s="7">
        <v>48722</v>
      </c>
      <c r="L368" s="7">
        <v>54203</v>
      </c>
      <c r="M368" s="7">
        <v>59684</v>
      </c>
      <c r="N368" s="7">
        <v>65165</v>
      </c>
      <c r="O368" s="7">
        <v>70646</v>
      </c>
      <c r="P368" s="56">
        <v>23.334291187739463</v>
      </c>
      <c r="Q368" s="56">
        <v>25.959291187739463</v>
      </c>
      <c r="R368" s="56">
        <v>28.584291187739463</v>
      </c>
      <c r="S368" s="56">
        <v>31.209291187739467</v>
      </c>
      <c r="T368" s="56">
        <v>33.834291187739467</v>
      </c>
      <c r="U368" s="2" t="s">
        <v>1138</v>
      </c>
    </row>
    <row r="369" spans="1:21" ht="128.1" customHeight="1" x14ac:dyDescent="0.25">
      <c r="A369" s="57" t="s">
        <v>1939</v>
      </c>
      <c r="B369" s="2" t="s">
        <v>1940</v>
      </c>
      <c r="C369" s="2" t="s">
        <v>1473</v>
      </c>
      <c r="D369" s="2" t="s">
        <v>1638</v>
      </c>
      <c r="E369" s="2" t="s">
        <v>1475</v>
      </c>
      <c r="F369" s="2" t="s">
        <v>1639</v>
      </c>
      <c r="G369" s="2" t="s">
        <v>1179</v>
      </c>
      <c r="H369" s="2" t="s">
        <v>1136</v>
      </c>
      <c r="I369" s="2" t="s">
        <v>1137</v>
      </c>
      <c r="J369" s="2">
        <v>19</v>
      </c>
      <c r="K369" s="7">
        <v>64518</v>
      </c>
      <c r="L369" s="7">
        <v>72583</v>
      </c>
      <c r="M369" s="7">
        <v>80648</v>
      </c>
      <c r="N369" s="7">
        <v>88713</v>
      </c>
      <c r="O369" s="7">
        <v>96778</v>
      </c>
      <c r="P369" s="56">
        <v>30.899425287356323</v>
      </c>
      <c r="Q369" s="56">
        <v>34.76197318007663</v>
      </c>
      <c r="R369" s="56">
        <v>38.624521072796938</v>
      </c>
      <c r="S369" s="56">
        <v>42.487068965517238</v>
      </c>
      <c r="T369" s="56">
        <v>46.349616858237546</v>
      </c>
      <c r="U369" s="2" t="s">
        <v>1138</v>
      </c>
    </row>
    <row r="370" spans="1:21" ht="128.1" customHeight="1" x14ac:dyDescent="0.25">
      <c r="A370" s="57" t="s">
        <v>824</v>
      </c>
      <c r="B370" s="2" t="s">
        <v>1941</v>
      </c>
      <c r="C370" s="2" t="s">
        <v>1473</v>
      </c>
      <c r="D370" s="2" t="s">
        <v>1638</v>
      </c>
      <c r="E370" s="2" t="s">
        <v>1475</v>
      </c>
      <c r="F370" s="2" t="s">
        <v>1639</v>
      </c>
      <c r="G370" s="2" t="s">
        <v>1142</v>
      </c>
      <c r="H370" s="2" t="s">
        <v>1136</v>
      </c>
      <c r="I370" s="2" t="s">
        <v>1137</v>
      </c>
      <c r="J370" s="2">
        <v>20</v>
      </c>
      <c r="K370" s="7">
        <v>75809</v>
      </c>
      <c r="L370" s="7">
        <v>85285</v>
      </c>
      <c r="M370" s="7">
        <v>94761</v>
      </c>
      <c r="N370" s="7">
        <v>104238</v>
      </c>
      <c r="O370" s="7">
        <v>113714</v>
      </c>
      <c r="P370" s="56">
        <v>36.30699233716475</v>
      </c>
      <c r="Q370" s="56">
        <v>40.845306513409966</v>
      </c>
      <c r="R370" s="56">
        <v>45.383620689655174</v>
      </c>
      <c r="S370" s="56">
        <v>49.922174329501914</v>
      </c>
      <c r="T370" s="56">
        <v>54.46072796934866</v>
      </c>
      <c r="U370" s="2" t="s">
        <v>1138</v>
      </c>
    </row>
    <row r="371" spans="1:21" ht="128.1" customHeight="1" x14ac:dyDescent="0.25">
      <c r="A371" s="57" t="s">
        <v>622</v>
      </c>
      <c r="B371" s="2" t="s">
        <v>1942</v>
      </c>
      <c r="C371" s="2" t="s">
        <v>1473</v>
      </c>
      <c r="D371" s="2" t="s">
        <v>1638</v>
      </c>
      <c r="E371" s="2" t="s">
        <v>1475</v>
      </c>
      <c r="F371" s="2" t="s">
        <v>1639</v>
      </c>
      <c r="G371" s="2" t="s">
        <v>1943</v>
      </c>
      <c r="H371" s="2" t="s">
        <v>1136</v>
      </c>
      <c r="I371" s="2" t="s">
        <v>1137</v>
      </c>
      <c r="J371" s="2">
        <v>19</v>
      </c>
      <c r="K371" s="7">
        <v>64518</v>
      </c>
      <c r="L371" s="7">
        <v>72583</v>
      </c>
      <c r="M371" s="7">
        <v>80648</v>
      </c>
      <c r="N371" s="7">
        <v>88713</v>
      </c>
      <c r="O371" s="7">
        <v>96778</v>
      </c>
      <c r="P371" s="56">
        <v>30.899425287356323</v>
      </c>
      <c r="Q371" s="56">
        <v>34.76197318007663</v>
      </c>
      <c r="R371" s="56">
        <v>38.624521072796938</v>
      </c>
      <c r="S371" s="56">
        <v>42.487068965517238</v>
      </c>
      <c r="T371" s="56">
        <v>46.349616858237546</v>
      </c>
      <c r="U371" s="2" t="s">
        <v>1138</v>
      </c>
    </row>
    <row r="372" spans="1:21" ht="128.1" customHeight="1" x14ac:dyDescent="0.25">
      <c r="A372" s="57" t="s">
        <v>429</v>
      </c>
      <c r="B372" s="2" t="s">
        <v>1944</v>
      </c>
      <c r="C372" s="2" t="s">
        <v>1473</v>
      </c>
      <c r="D372" s="2" t="s">
        <v>1638</v>
      </c>
      <c r="E372" s="2" t="s">
        <v>1475</v>
      </c>
      <c r="F372" s="2" t="s">
        <v>1639</v>
      </c>
      <c r="G372" s="2" t="s">
        <v>1174</v>
      </c>
      <c r="H372" s="2" t="s">
        <v>1136</v>
      </c>
      <c r="I372" s="2" t="s">
        <v>1157</v>
      </c>
      <c r="J372" s="2">
        <v>16</v>
      </c>
      <c r="K372" s="7">
        <v>42367</v>
      </c>
      <c r="L372" s="7">
        <v>47133</v>
      </c>
      <c r="M372" s="7">
        <v>51899</v>
      </c>
      <c r="N372" s="7">
        <v>56666</v>
      </c>
      <c r="O372" s="7">
        <v>61432</v>
      </c>
      <c r="P372" s="56">
        <v>20.290708812260537</v>
      </c>
      <c r="Q372" s="56">
        <v>22.573275862068968</v>
      </c>
      <c r="R372" s="56">
        <v>24.855842911877396</v>
      </c>
      <c r="S372" s="56">
        <v>27.138649425287355</v>
      </c>
      <c r="T372" s="56">
        <v>29.421455938697317</v>
      </c>
      <c r="U372" s="2" t="s">
        <v>1138</v>
      </c>
    </row>
    <row r="373" spans="1:21" ht="128.1" customHeight="1" x14ac:dyDescent="0.25">
      <c r="A373" s="57" t="s">
        <v>825</v>
      </c>
      <c r="B373" s="2" t="s">
        <v>1945</v>
      </c>
      <c r="C373" s="2" t="s">
        <v>1473</v>
      </c>
      <c r="D373" s="2" t="s">
        <v>1638</v>
      </c>
      <c r="E373" s="2" t="s">
        <v>1475</v>
      </c>
      <c r="F373" s="2" t="s">
        <v>1639</v>
      </c>
      <c r="G373" s="2" t="s">
        <v>1221</v>
      </c>
      <c r="H373" s="2" t="s">
        <v>1136</v>
      </c>
      <c r="I373" s="2" t="s">
        <v>1137</v>
      </c>
      <c r="J373" s="2">
        <v>17</v>
      </c>
      <c r="K373" s="7">
        <v>48722</v>
      </c>
      <c r="L373" s="7">
        <v>54203</v>
      </c>
      <c r="M373" s="7">
        <v>59684</v>
      </c>
      <c r="N373" s="7">
        <v>65165</v>
      </c>
      <c r="O373" s="7">
        <v>70646</v>
      </c>
      <c r="P373" s="56">
        <v>23.334291187739463</v>
      </c>
      <c r="Q373" s="56">
        <v>25.959291187739463</v>
      </c>
      <c r="R373" s="56">
        <v>28.584291187739463</v>
      </c>
      <c r="S373" s="56">
        <v>31.209291187739467</v>
      </c>
      <c r="T373" s="56">
        <v>33.834291187739467</v>
      </c>
      <c r="U373" s="2" t="s">
        <v>1138</v>
      </c>
    </row>
    <row r="374" spans="1:21" ht="128.1" customHeight="1" x14ac:dyDescent="0.25">
      <c r="A374" s="57" t="s">
        <v>623</v>
      </c>
      <c r="B374" s="2" t="s">
        <v>1946</v>
      </c>
      <c r="C374" s="2" t="s">
        <v>1473</v>
      </c>
      <c r="D374" s="2" t="s">
        <v>1638</v>
      </c>
      <c r="E374" s="2" t="s">
        <v>1475</v>
      </c>
      <c r="F374" s="2" t="s">
        <v>1639</v>
      </c>
      <c r="G374" s="2" t="s">
        <v>1389</v>
      </c>
      <c r="H374" s="2" t="s">
        <v>1136</v>
      </c>
      <c r="I374" s="2" t="s">
        <v>1137</v>
      </c>
      <c r="J374" s="2">
        <v>18</v>
      </c>
      <c r="K374" s="7">
        <v>56030</v>
      </c>
      <c r="L374" s="7">
        <v>62334</v>
      </c>
      <c r="M374" s="7">
        <v>68637</v>
      </c>
      <c r="N374" s="7">
        <v>74940</v>
      </c>
      <c r="O374" s="7">
        <v>81243</v>
      </c>
      <c r="P374" s="56">
        <v>26.834291187739463</v>
      </c>
      <c r="Q374" s="56">
        <v>29.853208812260533</v>
      </c>
      <c r="R374" s="56">
        <v>32.872126436781606</v>
      </c>
      <c r="S374" s="56">
        <v>35.890804597701148</v>
      </c>
      <c r="T374" s="56">
        <v>38.90948275862069</v>
      </c>
      <c r="U374" s="2" t="s">
        <v>1138</v>
      </c>
    </row>
    <row r="375" spans="1:21" ht="128.1" customHeight="1" x14ac:dyDescent="0.25">
      <c r="A375" s="57" t="s">
        <v>1947</v>
      </c>
      <c r="B375" s="2" t="s">
        <v>1948</v>
      </c>
      <c r="C375" s="2" t="s">
        <v>1473</v>
      </c>
      <c r="D375" s="2" t="s">
        <v>1638</v>
      </c>
      <c r="E375" s="2" t="s">
        <v>1475</v>
      </c>
      <c r="F375" s="2" t="s">
        <v>1639</v>
      </c>
      <c r="G375" s="2" t="s">
        <v>1228</v>
      </c>
      <c r="H375" s="2" t="s">
        <v>74</v>
      </c>
      <c r="I375" s="2" t="s">
        <v>1137</v>
      </c>
      <c r="J375" s="2">
        <v>17</v>
      </c>
      <c r="K375" s="7">
        <v>48722</v>
      </c>
      <c r="L375" s="7">
        <v>54203</v>
      </c>
      <c r="M375" s="7">
        <v>59684</v>
      </c>
      <c r="N375" s="7">
        <v>65165</v>
      </c>
      <c r="O375" s="7">
        <v>70646</v>
      </c>
      <c r="P375" s="56">
        <v>23.334291187739463</v>
      </c>
      <c r="Q375" s="56">
        <v>25.959291187739463</v>
      </c>
      <c r="R375" s="56">
        <v>28.584291187739463</v>
      </c>
      <c r="S375" s="56">
        <v>31.209291187739467</v>
      </c>
      <c r="T375" s="56">
        <v>33.834291187739467</v>
      </c>
      <c r="U375" s="2" t="s">
        <v>1138</v>
      </c>
    </row>
    <row r="376" spans="1:21" ht="128.1" customHeight="1" x14ac:dyDescent="0.25">
      <c r="A376" s="57" t="s">
        <v>1949</v>
      </c>
      <c r="B376" s="2" t="s">
        <v>1950</v>
      </c>
      <c r="C376" s="2" t="s">
        <v>1473</v>
      </c>
      <c r="D376" s="2" t="s">
        <v>1638</v>
      </c>
      <c r="E376" s="2" t="s">
        <v>1475</v>
      </c>
      <c r="F376" s="2" t="s">
        <v>1639</v>
      </c>
      <c r="G376" s="2" t="s">
        <v>1234</v>
      </c>
      <c r="H376" s="2" t="s">
        <v>74</v>
      </c>
      <c r="I376" s="2" t="s">
        <v>1137</v>
      </c>
      <c r="J376" s="2">
        <v>18</v>
      </c>
      <c r="K376" s="7">
        <v>56030</v>
      </c>
      <c r="L376" s="7">
        <v>62334</v>
      </c>
      <c r="M376" s="7">
        <v>68637</v>
      </c>
      <c r="N376" s="7">
        <v>74940</v>
      </c>
      <c r="O376" s="7">
        <v>81243</v>
      </c>
      <c r="P376" s="56">
        <v>26.834291187739463</v>
      </c>
      <c r="Q376" s="56">
        <v>29.853208812260533</v>
      </c>
      <c r="R376" s="56">
        <v>32.872126436781606</v>
      </c>
      <c r="S376" s="56">
        <v>35.890804597701148</v>
      </c>
      <c r="T376" s="56">
        <v>38.90948275862069</v>
      </c>
      <c r="U376" s="2" t="s">
        <v>1138</v>
      </c>
    </row>
    <row r="377" spans="1:21" ht="128.1" customHeight="1" x14ac:dyDescent="0.25">
      <c r="A377" s="57" t="s">
        <v>826</v>
      </c>
      <c r="B377" s="2" t="s">
        <v>1951</v>
      </c>
      <c r="C377" s="2" t="s">
        <v>1217</v>
      </c>
      <c r="D377" s="2" t="s">
        <v>1543</v>
      </c>
      <c r="E377" s="2" t="s">
        <v>1219</v>
      </c>
      <c r="F377" s="2" t="s">
        <v>1544</v>
      </c>
      <c r="G377" s="2" t="s">
        <v>1174</v>
      </c>
      <c r="H377" s="2" t="s">
        <v>1136</v>
      </c>
      <c r="I377" s="2" t="s">
        <v>1137</v>
      </c>
      <c r="J377" s="2">
        <v>17</v>
      </c>
      <c r="K377" s="7">
        <v>48722</v>
      </c>
      <c r="L377" s="7">
        <v>54203</v>
      </c>
      <c r="M377" s="7">
        <v>59684</v>
      </c>
      <c r="N377" s="7">
        <v>65165</v>
      </c>
      <c r="O377" s="7">
        <v>70646</v>
      </c>
      <c r="P377" s="56">
        <v>23.334291187739463</v>
      </c>
      <c r="Q377" s="56">
        <v>25.959291187739463</v>
      </c>
      <c r="R377" s="56">
        <v>28.584291187739463</v>
      </c>
      <c r="S377" s="56">
        <v>31.209291187739467</v>
      </c>
      <c r="T377" s="56">
        <v>33.834291187739467</v>
      </c>
      <c r="U377" s="2" t="s">
        <v>1138</v>
      </c>
    </row>
    <row r="378" spans="1:21" ht="128.1" customHeight="1" x14ac:dyDescent="0.25">
      <c r="A378" s="57" t="s">
        <v>827</v>
      </c>
      <c r="B378" s="2" t="s">
        <v>1952</v>
      </c>
      <c r="C378" s="2" t="s">
        <v>1217</v>
      </c>
      <c r="D378" s="2" t="s">
        <v>1543</v>
      </c>
      <c r="E378" s="2" t="s">
        <v>1219</v>
      </c>
      <c r="F378" s="2" t="s">
        <v>1544</v>
      </c>
      <c r="G378" s="2" t="s">
        <v>1221</v>
      </c>
      <c r="H378" s="2" t="s">
        <v>1136</v>
      </c>
      <c r="I378" s="2" t="s">
        <v>1137</v>
      </c>
      <c r="J378" s="2">
        <v>18</v>
      </c>
      <c r="K378" s="7">
        <v>56030</v>
      </c>
      <c r="L378" s="7">
        <v>62334</v>
      </c>
      <c r="M378" s="7">
        <v>68637</v>
      </c>
      <c r="N378" s="7">
        <v>74940</v>
      </c>
      <c r="O378" s="7">
        <v>81243</v>
      </c>
      <c r="P378" s="56">
        <v>26.834291187739463</v>
      </c>
      <c r="Q378" s="56">
        <v>29.853208812260533</v>
      </c>
      <c r="R378" s="56">
        <v>32.872126436781606</v>
      </c>
      <c r="S378" s="56">
        <v>35.890804597701148</v>
      </c>
      <c r="T378" s="56">
        <v>38.90948275862069</v>
      </c>
      <c r="U378" s="2" t="s">
        <v>1138</v>
      </c>
    </row>
    <row r="379" spans="1:21" ht="128.1" customHeight="1" x14ac:dyDescent="0.25">
      <c r="A379" s="57" t="s">
        <v>1953</v>
      </c>
      <c r="B379" s="2" t="s">
        <v>1954</v>
      </c>
      <c r="C379" s="2" t="s">
        <v>1217</v>
      </c>
      <c r="D379" s="2" t="s">
        <v>1543</v>
      </c>
      <c r="E379" s="2" t="s">
        <v>1219</v>
      </c>
      <c r="F379" s="2" t="s">
        <v>1544</v>
      </c>
      <c r="G379" s="2" t="s">
        <v>1955</v>
      </c>
      <c r="H379" s="2" t="s">
        <v>1136</v>
      </c>
      <c r="I379" s="2" t="s">
        <v>1137</v>
      </c>
      <c r="J379" s="2">
        <v>19</v>
      </c>
      <c r="K379" s="7">
        <v>64518</v>
      </c>
      <c r="L379" s="7">
        <v>72583</v>
      </c>
      <c r="M379" s="7">
        <v>80648</v>
      </c>
      <c r="N379" s="7">
        <v>88713</v>
      </c>
      <c r="O379" s="7">
        <v>96778</v>
      </c>
      <c r="P379" s="56">
        <v>30.899425287356323</v>
      </c>
      <c r="Q379" s="56">
        <v>34.76197318007663</v>
      </c>
      <c r="R379" s="56">
        <v>38.624521072796938</v>
      </c>
      <c r="S379" s="56">
        <v>42.487068965517238</v>
      </c>
      <c r="T379" s="56">
        <v>46.349616858237546</v>
      </c>
      <c r="U379" s="2" t="s">
        <v>1138</v>
      </c>
    </row>
    <row r="380" spans="1:21" ht="128.1" customHeight="1" x14ac:dyDescent="0.25">
      <c r="A380" s="57" t="s">
        <v>1956</v>
      </c>
      <c r="B380" s="2" t="s">
        <v>1957</v>
      </c>
      <c r="C380" s="2" t="s">
        <v>1217</v>
      </c>
      <c r="D380" s="2" t="s">
        <v>1543</v>
      </c>
      <c r="E380" s="2" t="s">
        <v>1219</v>
      </c>
      <c r="F380" s="2" t="s">
        <v>1544</v>
      </c>
      <c r="G380" s="2" t="s">
        <v>1135</v>
      </c>
      <c r="H380" s="2" t="s">
        <v>1136</v>
      </c>
      <c r="I380" s="2" t="s">
        <v>1137</v>
      </c>
      <c r="J380" s="2">
        <v>21</v>
      </c>
      <c r="K380" s="7">
        <v>89076</v>
      </c>
      <c r="L380" s="7">
        <v>100211</v>
      </c>
      <c r="M380" s="7">
        <v>111345</v>
      </c>
      <c r="N380" s="7">
        <v>122480</v>
      </c>
      <c r="O380" s="7">
        <v>133614</v>
      </c>
      <c r="P380" s="56">
        <v>42.660919540229884</v>
      </c>
      <c r="Q380" s="56">
        <v>47.993534482758619</v>
      </c>
      <c r="R380" s="56">
        <v>53.326149425287355</v>
      </c>
      <c r="S380" s="56">
        <v>58.65876436781609</v>
      </c>
      <c r="T380" s="56">
        <v>63.991379310344826</v>
      </c>
      <c r="U380" s="2" t="s">
        <v>1138</v>
      </c>
    </row>
    <row r="381" spans="1:21" ht="128.1" customHeight="1" x14ac:dyDescent="0.25">
      <c r="A381" s="57" t="s">
        <v>1958</v>
      </c>
      <c r="B381" s="2" t="s">
        <v>1959</v>
      </c>
      <c r="C381" s="2" t="s">
        <v>1217</v>
      </c>
      <c r="D381" s="2" t="s">
        <v>1543</v>
      </c>
      <c r="E381" s="2" t="s">
        <v>1219</v>
      </c>
      <c r="F381" s="2" t="s">
        <v>1544</v>
      </c>
      <c r="G381" s="2" t="s">
        <v>1135</v>
      </c>
      <c r="H381" s="2" t="s">
        <v>1136</v>
      </c>
      <c r="I381" s="2" t="s">
        <v>1137</v>
      </c>
      <c r="J381" s="2">
        <v>22</v>
      </c>
      <c r="K381" s="7">
        <v>104664</v>
      </c>
      <c r="L381" s="7">
        <v>117747</v>
      </c>
      <c r="M381" s="7">
        <v>130830</v>
      </c>
      <c r="N381" s="7">
        <v>143913</v>
      </c>
      <c r="O381" s="7">
        <v>156996</v>
      </c>
      <c r="P381" s="56">
        <v>50.126436781609193</v>
      </c>
      <c r="Q381" s="56">
        <v>56.392241379310349</v>
      </c>
      <c r="R381" s="56">
        <v>62.658045977011497</v>
      </c>
      <c r="S381" s="56">
        <v>68.923850574712645</v>
      </c>
      <c r="T381" s="56">
        <v>75.189655172413794</v>
      </c>
      <c r="U381" s="2" t="s">
        <v>1138</v>
      </c>
    </row>
    <row r="382" spans="1:21" ht="128.1" customHeight="1" x14ac:dyDescent="0.25">
      <c r="A382" s="57" t="s">
        <v>1960</v>
      </c>
      <c r="B382" s="2" t="s">
        <v>1961</v>
      </c>
      <c r="C382" s="2" t="s">
        <v>1217</v>
      </c>
      <c r="D382" s="2" t="s">
        <v>1543</v>
      </c>
      <c r="E382" s="2" t="s">
        <v>1219</v>
      </c>
      <c r="F382" s="2" t="s">
        <v>1544</v>
      </c>
      <c r="G382" s="2" t="s">
        <v>1962</v>
      </c>
      <c r="H382" s="2" t="s">
        <v>1136</v>
      </c>
      <c r="I382" s="2" t="s">
        <v>1137</v>
      </c>
      <c r="J382" s="2">
        <v>23</v>
      </c>
      <c r="K382" s="7">
        <v>122980</v>
      </c>
      <c r="L382" s="7">
        <v>138353</v>
      </c>
      <c r="M382" s="7">
        <v>153725</v>
      </c>
      <c r="N382" s="7">
        <v>169098</v>
      </c>
      <c r="O382" s="7">
        <v>184470</v>
      </c>
      <c r="P382" s="56">
        <v>58.898467432950191</v>
      </c>
      <c r="Q382" s="56">
        <v>66.260775862068968</v>
      </c>
      <c r="R382" s="56">
        <v>73.623084291187737</v>
      </c>
      <c r="S382" s="56">
        <v>80.985392720306521</v>
      </c>
      <c r="T382" s="56">
        <v>88.347701149425291</v>
      </c>
      <c r="U382" s="2" t="s">
        <v>1138</v>
      </c>
    </row>
    <row r="383" spans="1:21" ht="128.1" customHeight="1" x14ac:dyDescent="0.25">
      <c r="A383" s="57" t="s">
        <v>887</v>
      </c>
      <c r="B383" s="2" t="s">
        <v>1963</v>
      </c>
      <c r="C383" s="2" t="s">
        <v>1131</v>
      </c>
      <c r="D383" s="2" t="s">
        <v>1333</v>
      </c>
      <c r="E383" s="2" t="s">
        <v>1133</v>
      </c>
      <c r="F383" s="2" t="s">
        <v>1334</v>
      </c>
      <c r="G383" s="2" t="s">
        <v>1964</v>
      </c>
      <c r="H383" s="2" t="s">
        <v>1136</v>
      </c>
      <c r="I383" s="2" t="s">
        <v>1137</v>
      </c>
      <c r="J383" s="2">
        <v>22</v>
      </c>
      <c r="K383" s="7">
        <v>104664</v>
      </c>
      <c r="L383" s="7">
        <v>117747</v>
      </c>
      <c r="M383" s="7">
        <v>130830</v>
      </c>
      <c r="N383" s="7">
        <v>143913</v>
      </c>
      <c r="O383" s="7">
        <v>156996</v>
      </c>
      <c r="P383" s="56">
        <v>50.126436781609193</v>
      </c>
      <c r="Q383" s="56">
        <v>56.392241379310349</v>
      </c>
      <c r="R383" s="56">
        <v>62.658045977011497</v>
      </c>
      <c r="S383" s="56">
        <v>68.923850574712645</v>
      </c>
      <c r="T383" s="56">
        <v>75.189655172413794</v>
      </c>
      <c r="U383" s="2" t="s">
        <v>1138</v>
      </c>
    </row>
    <row r="384" spans="1:21" ht="128.1" customHeight="1" x14ac:dyDescent="0.25">
      <c r="A384" s="57" t="s">
        <v>1965</v>
      </c>
      <c r="B384" s="2" t="s">
        <v>1966</v>
      </c>
      <c r="C384" s="2" t="s">
        <v>1131</v>
      </c>
      <c r="D384" s="2" t="s">
        <v>1896</v>
      </c>
      <c r="E384" s="2" t="s">
        <v>1133</v>
      </c>
      <c r="F384" s="2" t="s">
        <v>1897</v>
      </c>
      <c r="G384" s="2" t="s">
        <v>1228</v>
      </c>
      <c r="H384" s="2" t="s">
        <v>74</v>
      </c>
      <c r="I384" s="2" t="s">
        <v>1137</v>
      </c>
      <c r="J384" s="2">
        <v>17</v>
      </c>
      <c r="K384" s="7">
        <v>48722</v>
      </c>
      <c r="L384" s="7">
        <v>54203</v>
      </c>
      <c r="M384" s="7">
        <v>59684</v>
      </c>
      <c r="N384" s="7">
        <v>65165</v>
      </c>
      <c r="O384" s="7">
        <v>70646</v>
      </c>
      <c r="P384" s="56">
        <v>23.334291187739463</v>
      </c>
      <c r="Q384" s="56">
        <v>25.959291187739463</v>
      </c>
      <c r="R384" s="56">
        <v>28.584291187739463</v>
      </c>
      <c r="S384" s="56">
        <v>31.209291187739467</v>
      </c>
      <c r="T384" s="56">
        <v>33.834291187739467</v>
      </c>
      <c r="U384" s="2" t="s">
        <v>1336</v>
      </c>
    </row>
    <row r="385" spans="1:21" ht="128.1" customHeight="1" x14ac:dyDescent="0.25">
      <c r="A385" s="57" t="s">
        <v>828</v>
      </c>
      <c r="B385" s="2" t="s">
        <v>1967</v>
      </c>
      <c r="C385" s="2" t="s">
        <v>1217</v>
      </c>
      <c r="D385" s="2" t="s">
        <v>1641</v>
      </c>
      <c r="E385" s="2" t="s">
        <v>1219</v>
      </c>
      <c r="F385" s="2" t="s">
        <v>1642</v>
      </c>
      <c r="G385" s="2" t="s">
        <v>1968</v>
      </c>
      <c r="H385" s="2" t="s">
        <v>1136</v>
      </c>
      <c r="I385" s="2" t="s">
        <v>1137</v>
      </c>
      <c r="J385" s="2">
        <v>22</v>
      </c>
      <c r="K385" s="7">
        <v>104664</v>
      </c>
      <c r="L385" s="7">
        <v>117747</v>
      </c>
      <c r="M385" s="7">
        <v>130830</v>
      </c>
      <c r="N385" s="7">
        <v>143913</v>
      </c>
      <c r="O385" s="7">
        <v>156996</v>
      </c>
      <c r="P385" s="56">
        <v>50.126436781609193</v>
      </c>
      <c r="Q385" s="56">
        <v>56.392241379310349</v>
      </c>
      <c r="R385" s="56">
        <v>62.658045977011497</v>
      </c>
      <c r="S385" s="56">
        <v>68.923850574712645</v>
      </c>
      <c r="T385" s="56">
        <v>75.189655172413794</v>
      </c>
      <c r="U385" s="2" t="s">
        <v>1138</v>
      </c>
    </row>
    <row r="386" spans="1:21" ht="128.1" customHeight="1" x14ac:dyDescent="0.25">
      <c r="A386" s="57" t="s">
        <v>88</v>
      </c>
      <c r="B386" s="2" t="s">
        <v>89</v>
      </c>
      <c r="C386" s="2" t="s">
        <v>1299</v>
      </c>
      <c r="D386" s="2" t="s">
        <v>1969</v>
      </c>
      <c r="E386" s="2" t="s">
        <v>1301</v>
      </c>
      <c r="F386" s="2" t="s">
        <v>1970</v>
      </c>
      <c r="G386" s="2" t="s">
        <v>1309</v>
      </c>
      <c r="H386" s="2" t="s">
        <v>1136</v>
      </c>
      <c r="I386" s="2" t="s">
        <v>1137</v>
      </c>
      <c r="J386" s="2">
        <v>18</v>
      </c>
      <c r="K386" s="7">
        <v>56030</v>
      </c>
      <c r="L386" s="7">
        <v>62334</v>
      </c>
      <c r="M386" s="7">
        <v>68637</v>
      </c>
      <c r="N386" s="7">
        <v>74940</v>
      </c>
      <c r="O386" s="7">
        <v>81243</v>
      </c>
      <c r="P386" s="56">
        <v>26.834291187739463</v>
      </c>
      <c r="Q386" s="56">
        <v>29.853208812260533</v>
      </c>
      <c r="R386" s="56">
        <v>32.872126436781606</v>
      </c>
      <c r="S386" s="56">
        <v>35.890804597701148</v>
      </c>
      <c r="T386" s="56">
        <v>38.90948275862069</v>
      </c>
      <c r="U386" s="2" t="s">
        <v>1138</v>
      </c>
    </row>
    <row r="387" spans="1:21" ht="128.1" customHeight="1" x14ac:dyDescent="0.25">
      <c r="A387" s="57" t="s">
        <v>111</v>
      </c>
      <c r="B387" s="2" t="s">
        <v>112</v>
      </c>
      <c r="C387" s="2" t="s">
        <v>1299</v>
      </c>
      <c r="D387" s="2" t="s">
        <v>1969</v>
      </c>
      <c r="E387" s="2" t="s">
        <v>1301</v>
      </c>
      <c r="F387" s="2" t="s">
        <v>1970</v>
      </c>
      <c r="G387" s="2" t="s">
        <v>1303</v>
      </c>
      <c r="H387" s="2" t="s">
        <v>1136</v>
      </c>
      <c r="I387" s="2" t="s">
        <v>1137</v>
      </c>
      <c r="J387" s="2">
        <v>19</v>
      </c>
      <c r="K387" s="7">
        <v>64518</v>
      </c>
      <c r="L387" s="7">
        <v>72583</v>
      </c>
      <c r="M387" s="7">
        <v>80648</v>
      </c>
      <c r="N387" s="7">
        <v>88713</v>
      </c>
      <c r="O387" s="7">
        <v>96778</v>
      </c>
      <c r="P387" s="56">
        <v>30.899425287356323</v>
      </c>
      <c r="Q387" s="56">
        <v>34.76197318007663</v>
      </c>
      <c r="R387" s="56">
        <v>38.624521072796938</v>
      </c>
      <c r="S387" s="56">
        <v>42.487068965517238</v>
      </c>
      <c r="T387" s="56">
        <v>46.349616858237546</v>
      </c>
      <c r="U387" s="2" t="s">
        <v>1138</v>
      </c>
    </row>
    <row r="388" spans="1:21" ht="128.1" customHeight="1" x14ac:dyDescent="0.25">
      <c r="A388" s="57" t="s">
        <v>471</v>
      </c>
      <c r="B388" s="2" t="s">
        <v>1971</v>
      </c>
      <c r="C388" s="2" t="s">
        <v>1972</v>
      </c>
      <c r="D388" s="2" t="s">
        <v>1208</v>
      </c>
      <c r="E388" s="2" t="s">
        <v>1973</v>
      </c>
      <c r="F388" s="2" t="s">
        <v>1974</v>
      </c>
      <c r="G388" s="2" t="s">
        <v>1174</v>
      </c>
      <c r="H388" s="2" t="s">
        <v>1136</v>
      </c>
      <c r="I388" s="2" t="s">
        <v>1137</v>
      </c>
      <c r="J388" s="2">
        <v>18</v>
      </c>
      <c r="K388" s="7">
        <v>56030</v>
      </c>
      <c r="L388" s="7">
        <v>62334</v>
      </c>
      <c r="M388" s="7">
        <v>68637</v>
      </c>
      <c r="N388" s="7">
        <v>74940</v>
      </c>
      <c r="O388" s="7">
        <v>81243</v>
      </c>
      <c r="P388" s="56">
        <v>26.834291187739463</v>
      </c>
      <c r="Q388" s="56">
        <v>29.853208812260533</v>
      </c>
      <c r="R388" s="56">
        <v>32.872126436781606</v>
      </c>
      <c r="S388" s="56">
        <v>35.890804597701148</v>
      </c>
      <c r="T388" s="56">
        <v>38.90948275862069</v>
      </c>
      <c r="U388" s="2" t="s">
        <v>1138</v>
      </c>
    </row>
    <row r="389" spans="1:21" ht="128.1" customHeight="1" x14ac:dyDescent="0.25">
      <c r="A389" s="57" t="s">
        <v>430</v>
      </c>
      <c r="B389" s="2" t="s">
        <v>1975</v>
      </c>
      <c r="C389" s="2" t="s">
        <v>1972</v>
      </c>
      <c r="D389" s="2" t="s">
        <v>1208</v>
      </c>
      <c r="E389" s="2" t="s">
        <v>1973</v>
      </c>
      <c r="F389" s="2" t="s">
        <v>1974</v>
      </c>
      <c r="G389" s="2" t="s">
        <v>1176</v>
      </c>
      <c r="H389" s="2" t="s">
        <v>1136</v>
      </c>
      <c r="I389" s="2" t="s">
        <v>1137</v>
      </c>
      <c r="J389" s="2">
        <v>19</v>
      </c>
      <c r="K389" s="7">
        <v>64518</v>
      </c>
      <c r="L389" s="7">
        <v>72583</v>
      </c>
      <c r="M389" s="7">
        <v>80648</v>
      </c>
      <c r="N389" s="7">
        <v>88713</v>
      </c>
      <c r="O389" s="7">
        <v>96778</v>
      </c>
      <c r="P389" s="56">
        <v>30.899425287356323</v>
      </c>
      <c r="Q389" s="56">
        <v>34.76197318007663</v>
      </c>
      <c r="R389" s="56">
        <v>38.624521072796938</v>
      </c>
      <c r="S389" s="56">
        <v>42.487068965517238</v>
      </c>
      <c r="T389" s="56">
        <v>46.349616858237546</v>
      </c>
      <c r="U389" s="2" t="s">
        <v>1138</v>
      </c>
    </row>
    <row r="390" spans="1:21" ht="128.1" customHeight="1" x14ac:dyDescent="0.25">
      <c r="A390" s="57" t="s">
        <v>829</v>
      </c>
      <c r="B390" s="2" t="s">
        <v>1976</v>
      </c>
      <c r="C390" s="2" t="s">
        <v>1972</v>
      </c>
      <c r="D390" s="2" t="s">
        <v>1208</v>
      </c>
      <c r="E390" s="2" t="s">
        <v>1973</v>
      </c>
      <c r="F390" s="2" t="s">
        <v>1974</v>
      </c>
      <c r="G390" s="2" t="s">
        <v>1179</v>
      </c>
      <c r="H390" s="2" t="s">
        <v>1136</v>
      </c>
      <c r="I390" s="2" t="s">
        <v>1137</v>
      </c>
      <c r="J390" s="2">
        <v>21</v>
      </c>
      <c r="K390" s="7">
        <v>89076</v>
      </c>
      <c r="L390" s="7">
        <v>100211</v>
      </c>
      <c r="M390" s="7">
        <v>111345</v>
      </c>
      <c r="N390" s="7">
        <v>122480</v>
      </c>
      <c r="O390" s="7">
        <v>133614</v>
      </c>
      <c r="P390" s="56">
        <v>42.660919540229884</v>
      </c>
      <c r="Q390" s="56">
        <v>47.993534482758619</v>
      </c>
      <c r="R390" s="56">
        <v>53.326149425287355</v>
      </c>
      <c r="S390" s="56">
        <v>58.65876436781609</v>
      </c>
      <c r="T390" s="56">
        <v>63.991379310344826</v>
      </c>
      <c r="U390" s="2" t="s">
        <v>1138</v>
      </c>
    </row>
    <row r="391" spans="1:21" ht="128.1" customHeight="1" x14ac:dyDescent="0.25">
      <c r="A391" s="57" t="s">
        <v>1977</v>
      </c>
      <c r="B391" s="2" t="s">
        <v>1978</v>
      </c>
      <c r="C391" s="2" t="s">
        <v>1972</v>
      </c>
      <c r="D391" s="2" t="s">
        <v>1208</v>
      </c>
      <c r="E391" s="2" t="s">
        <v>1973</v>
      </c>
      <c r="F391" s="2" t="s">
        <v>1974</v>
      </c>
      <c r="G391" s="2" t="s">
        <v>1176</v>
      </c>
      <c r="H391" s="2" t="s">
        <v>1136</v>
      </c>
      <c r="I391" s="2" t="s">
        <v>1137</v>
      </c>
      <c r="J391" s="2">
        <v>22</v>
      </c>
      <c r="K391" s="7">
        <v>104664</v>
      </c>
      <c r="L391" s="7">
        <v>117747</v>
      </c>
      <c r="M391" s="7">
        <v>130830</v>
      </c>
      <c r="N391" s="7">
        <v>143913</v>
      </c>
      <c r="O391" s="7">
        <v>156996</v>
      </c>
      <c r="P391" s="56">
        <v>50.126436781609193</v>
      </c>
      <c r="Q391" s="56">
        <v>56.392241379310349</v>
      </c>
      <c r="R391" s="56">
        <v>62.658045977011497</v>
      </c>
      <c r="S391" s="56">
        <v>68.923850574712645</v>
      </c>
      <c r="T391" s="56">
        <v>75.189655172413794</v>
      </c>
      <c r="U391" s="2" t="s">
        <v>1138</v>
      </c>
    </row>
    <row r="392" spans="1:21" ht="128.1" customHeight="1" x14ac:dyDescent="0.25">
      <c r="A392" s="57" t="s">
        <v>830</v>
      </c>
      <c r="B392" s="2" t="s">
        <v>1979</v>
      </c>
      <c r="C392" s="2" t="s">
        <v>1972</v>
      </c>
      <c r="D392" s="2" t="s">
        <v>1208</v>
      </c>
      <c r="E392" s="2" t="s">
        <v>1973</v>
      </c>
      <c r="F392" s="2" t="s">
        <v>1974</v>
      </c>
      <c r="G392" s="2" t="s">
        <v>1179</v>
      </c>
      <c r="H392" s="2" t="s">
        <v>1136</v>
      </c>
      <c r="I392" s="2" t="s">
        <v>1137</v>
      </c>
      <c r="J392" s="2">
        <v>21</v>
      </c>
      <c r="K392" s="7">
        <v>89076</v>
      </c>
      <c r="L392" s="7">
        <v>100211</v>
      </c>
      <c r="M392" s="7">
        <v>111345</v>
      </c>
      <c r="N392" s="7">
        <v>122480</v>
      </c>
      <c r="O392" s="7">
        <v>133614</v>
      </c>
      <c r="P392" s="56">
        <v>42.660919540229884</v>
      </c>
      <c r="Q392" s="56">
        <v>47.993534482758619</v>
      </c>
      <c r="R392" s="56">
        <v>53.326149425287355</v>
      </c>
      <c r="S392" s="56">
        <v>58.65876436781609</v>
      </c>
      <c r="T392" s="56">
        <v>63.991379310344826</v>
      </c>
      <c r="U392" s="2" t="s">
        <v>1138</v>
      </c>
    </row>
    <row r="393" spans="1:21" ht="128.1" customHeight="1" x14ac:dyDescent="0.25">
      <c r="A393" s="57" t="s">
        <v>1980</v>
      </c>
      <c r="B393" s="2" t="s">
        <v>1981</v>
      </c>
      <c r="C393" s="2" t="s">
        <v>1972</v>
      </c>
      <c r="D393" s="2" t="s">
        <v>1208</v>
      </c>
      <c r="E393" s="2" t="s">
        <v>1973</v>
      </c>
      <c r="F393" s="2" t="s">
        <v>1974</v>
      </c>
      <c r="G393" s="2" t="s">
        <v>1179</v>
      </c>
      <c r="H393" s="2" t="s">
        <v>1136</v>
      </c>
      <c r="I393" s="2" t="s">
        <v>1137</v>
      </c>
      <c r="J393" s="2">
        <v>22</v>
      </c>
      <c r="K393" s="7">
        <v>104664</v>
      </c>
      <c r="L393" s="7">
        <v>117747</v>
      </c>
      <c r="M393" s="7">
        <v>130830</v>
      </c>
      <c r="N393" s="7">
        <v>143913</v>
      </c>
      <c r="O393" s="7">
        <v>156996</v>
      </c>
      <c r="P393" s="56">
        <v>50.126436781609193</v>
      </c>
      <c r="Q393" s="56">
        <v>56.392241379310349</v>
      </c>
      <c r="R393" s="56">
        <v>62.658045977011497</v>
      </c>
      <c r="S393" s="56">
        <v>68.923850574712645</v>
      </c>
      <c r="T393" s="56">
        <v>75.189655172413794</v>
      </c>
      <c r="U393" s="2" t="s">
        <v>1138</v>
      </c>
    </row>
    <row r="394" spans="1:21" ht="128.1" customHeight="1" x14ac:dyDescent="0.25">
      <c r="A394" s="57" t="s">
        <v>1982</v>
      </c>
      <c r="B394" s="2" t="s">
        <v>1983</v>
      </c>
      <c r="C394" s="2" t="s">
        <v>1299</v>
      </c>
      <c r="D394" s="2" t="s">
        <v>1456</v>
      </c>
      <c r="E394" s="2" t="s">
        <v>1301</v>
      </c>
      <c r="F394" s="2" t="s">
        <v>1457</v>
      </c>
      <c r="G394" s="2" t="s">
        <v>1309</v>
      </c>
      <c r="H394" s="2" t="s">
        <v>1136</v>
      </c>
      <c r="I394" s="2" t="s">
        <v>1137</v>
      </c>
      <c r="J394" s="2">
        <v>17</v>
      </c>
      <c r="K394" s="7">
        <v>48722</v>
      </c>
      <c r="L394" s="7">
        <v>54203</v>
      </c>
      <c r="M394" s="7">
        <v>59684</v>
      </c>
      <c r="N394" s="7">
        <v>65165</v>
      </c>
      <c r="O394" s="7">
        <v>70646</v>
      </c>
      <c r="P394" s="56">
        <v>23.334291187739463</v>
      </c>
      <c r="Q394" s="56">
        <v>25.959291187739463</v>
      </c>
      <c r="R394" s="56">
        <v>28.584291187739463</v>
      </c>
      <c r="S394" s="56">
        <v>31.209291187739467</v>
      </c>
      <c r="T394" s="56">
        <v>33.834291187739467</v>
      </c>
      <c r="U394" s="2" t="s">
        <v>1138</v>
      </c>
    </row>
    <row r="395" spans="1:21" ht="128.1" customHeight="1" x14ac:dyDescent="0.25">
      <c r="A395" s="57" t="s">
        <v>530</v>
      </c>
      <c r="B395" s="2" t="s">
        <v>1984</v>
      </c>
      <c r="C395" s="2" t="s">
        <v>1299</v>
      </c>
      <c r="D395" s="2" t="s">
        <v>1456</v>
      </c>
      <c r="E395" s="2" t="s">
        <v>1301</v>
      </c>
      <c r="F395" s="2" t="s">
        <v>1457</v>
      </c>
      <c r="G395" s="2" t="s">
        <v>1303</v>
      </c>
      <c r="H395" s="2" t="s">
        <v>1136</v>
      </c>
      <c r="I395" s="2" t="s">
        <v>1137</v>
      </c>
      <c r="J395" s="2">
        <v>18</v>
      </c>
      <c r="K395" s="7">
        <v>56030</v>
      </c>
      <c r="L395" s="7">
        <v>62334</v>
      </c>
      <c r="M395" s="7">
        <v>68637</v>
      </c>
      <c r="N395" s="7">
        <v>74940</v>
      </c>
      <c r="O395" s="7">
        <v>81243</v>
      </c>
      <c r="P395" s="56">
        <v>26.834291187739463</v>
      </c>
      <c r="Q395" s="56">
        <v>29.853208812260533</v>
      </c>
      <c r="R395" s="56">
        <v>32.872126436781606</v>
      </c>
      <c r="S395" s="56">
        <v>35.890804597701148</v>
      </c>
      <c r="T395" s="56">
        <v>38.90948275862069</v>
      </c>
      <c r="U395" s="2" t="s">
        <v>1138</v>
      </c>
    </row>
    <row r="396" spans="1:21" ht="128.1" customHeight="1" x14ac:dyDescent="0.25">
      <c r="A396" s="57" t="s">
        <v>447</v>
      </c>
      <c r="B396" s="2" t="s">
        <v>1985</v>
      </c>
      <c r="C396" s="2" t="s">
        <v>1299</v>
      </c>
      <c r="D396" s="2" t="s">
        <v>1456</v>
      </c>
      <c r="E396" s="2" t="s">
        <v>1301</v>
      </c>
      <c r="F396" s="2" t="s">
        <v>1457</v>
      </c>
      <c r="G396" s="2" t="s">
        <v>1305</v>
      </c>
      <c r="H396" s="2" t="s">
        <v>1136</v>
      </c>
      <c r="I396" s="2" t="s">
        <v>1137</v>
      </c>
      <c r="J396" s="2">
        <v>19</v>
      </c>
      <c r="K396" s="7">
        <v>64518</v>
      </c>
      <c r="L396" s="7">
        <v>72583</v>
      </c>
      <c r="M396" s="7">
        <v>80648</v>
      </c>
      <c r="N396" s="7">
        <v>88713</v>
      </c>
      <c r="O396" s="7">
        <v>96778</v>
      </c>
      <c r="P396" s="56">
        <v>30.899425287356323</v>
      </c>
      <c r="Q396" s="56">
        <v>34.76197318007663</v>
      </c>
      <c r="R396" s="56">
        <v>38.624521072796938</v>
      </c>
      <c r="S396" s="56">
        <v>42.487068965517238</v>
      </c>
      <c r="T396" s="56">
        <v>46.349616858237546</v>
      </c>
      <c r="U396" s="2" t="s">
        <v>1138</v>
      </c>
    </row>
    <row r="397" spans="1:21" ht="128.1" customHeight="1" x14ac:dyDescent="0.25">
      <c r="A397" s="57" t="s">
        <v>1986</v>
      </c>
      <c r="B397" s="2" t="s">
        <v>1987</v>
      </c>
      <c r="C397" s="2" t="s">
        <v>1299</v>
      </c>
      <c r="D397" s="2" t="s">
        <v>1456</v>
      </c>
      <c r="E397" s="2" t="s">
        <v>1301</v>
      </c>
      <c r="F397" s="2" t="s">
        <v>1457</v>
      </c>
      <c r="G397" s="2" t="s">
        <v>1307</v>
      </c>
      <c r="H397" s="9" t="s">
        <v>1136</v>
      </c>
      <c r="I397" s="2" t="s">
        <v>1137</v>
      </c>
      <c r="J397" s="2">
        <v>20</v>
      </c>
      <c r="K397" s="7">
        <v>75809</v>
      </c>
      <c r="L397" s="7">
        <v>85285</v>
      </c>
      <c r="M397" s="7">
        <v>94761</v>
      </c>
      <c r="N397" s="7">
        <v>104238</v>
      </c>
      <c r="O397" s="7">
        <v>113714</v>
      </c>
      <c r="P397" s="56">
        <v>36.30699233716475</v>
      </c>
      <c r="Q397" s="56">
        <v>40.845306513409966</v>
      </c>
      <c r="R397" s="56">
        <v>45.383620689655174</v>
      </c>
      <c r="S397" s="56">
        <v>49.922174329501914</v>
      </c>
      <c r="T397" s="56">
        <v>54.46072796934866</v>
      </c>
      <c r="U397" s="2" t="s">
        <v>1138</v>
      </c>
    </row>
    <row r="398" spans="1:21" ht="128.1" customHeight="1" x14ac:dyDescent="0.25">
      <c r="A398" s="57" t="s">
        <v>229</v>
      </c>
      <c r="B398" s="2" t="s">
        <v>230</v>
      </c>
      <c r="C398" s="2" t="s">
        <v>1217</v>
      </c>
      <c r="D398" s="2" t="s">
        <v>1704</v>
      </c>
      <c r="E398" s="2" t="s">
        <v>1219</v>
      </c>
      <c r="F398" s="2" t="s">
        <v>1988</v>
      </c>
      <c r="G398" s="2" t="s">
        <v>1179</v>
      </c>
      <c r="H398" s="2" t="s">
        <v>1136</v>
      </c>
      <c r="I398" s="2" t="s">
        <v>1137</v>
      </c>
      <c r="J398" s="2">
        <v>18</v>
      </c>
      <c r="K398" s="7">
        <v>56030</v>
      </c>
      <c r="L398" s="7">
        <v>62334</v>
      </c>
      <c r="M398" s="7">
        <v>68637</v>
      </c>
      <c r="N398" s="7">
        <v>74940</v>
      </c>
      <c r="O398" s="7">
        <v>81243</v>
      </c>
      <c r="P398" s="56">
        <v>26.834291187739463</v>
      </c>
      <c r="Q398" s="56">
        <v>29.853208812260533</v>
      </c>
      <c r="R398" s="56">
        <v>32.872126436781606</v>
      </c>
      <c r="S398" s="56">
        <v>35.890804597701148</v>
      </c>
      <c r="T398" s="56">
        <v>38.90948275862069</v>
      </c>
      <c r="U398" s="2" t="s">
        <v>1138</v>
      </c>
    </row>
    <row r="399" spans="1:21" ht="128.1" customHeight="1" x14ac:dyDescent="0.25">
      <c r="A399" s="57" t="s">
        <v>625</v>
      </c>
      <c r="B399" s="2" t="s">
        <v>1989</v>
      </c>
      <c r="C399" s="2" t="s">
        <v>1217</v>
      </c>
      <c r="D399" s="2" t="s">
        <v>1704</v>
      </c>
      <c r="E399" s="2" t="s">
        <v>1219</v>
      </c>
      <c r="F399" s="2" t="s">
        <v>1988</v>
      </c>
      <c r="G399" s="2" t="s">
        <v>1660</v>
      </c>
      <c r="H399" s="2" t="s">
        <v>1136</v>
      </c>
      <c r="I399" s="2" t="s">
        <v>1137</v>
      </c>
      <c r="J399" s="2">
        <v>19</v>
      </c>
      <c r="K399" s="7">
        <v>64518</v>
      </c>
      <c r="L399" s="7">
        <v>72583</v>
      </c>
      <c r="M399" s="7">
        <v>80648</v>
      </c>
      <c r="N399" s="7">
        <v>88713</v>
      </c>
      <c r="O399" s="7">
        <v>96778</v>
      </c>
      <c r="P399" s="56">
        <v>30.899425287356323</v>
      </c>
      <c r="Q399" s="56">
        <v>34.76197318007663</v>
      </c>
      <c r="R399" s="56">
        <v>38.624521072796938</v>
      </c>
      <c r="S399" s="56">
        <v>42.487068965517238</v>
      </c>
      <c r="T399" s="56">
        <v>46.349616858237546</v>
      </c>
      <c r="U399" s="2" t="s">
        <v>1138</v>
      </c>
    </row>
    <row r="400" spans="1:21" ht="128.1" customHeight="1" x14ac:dyDescent="0.25">
      <c r="A400" s="57" t="s">
        <v>1990</v>
      </c>
      <c r="B400" s="2" t="s">
        <v>1991</v>
      </c>
      <c r="C400" s="2" t="s">
        <v>1217</v>
      </c>
      <c r="D400" s="2" t="s">
        <v>1704</v>
      </c>
      <c r="E400" s="2" t="s">
        <v>1219</v>
      </c>
      <c r="F400" s="2" t="s">
        <v>1988</v>
      </c>
      <c r="G400" s="2" t="s">
        <v>1142</v>
      </c>
      <c r="H400" s="2" t="s">
        <v>1136</v>
      </c>
      <c r="I400" s="2" t="s">
        <v>1137</v>
      </c>
      <c r="J400" s="2">
        <v>21</v>
      </c>
      <c r="K400" s="7">
        <v>89076</v>
      </c>
      <c r="L400" s="7">
        <v>100211</v>
      </c>
      <c r="M400" s="7">
        <v>111345</v>
      </c>
      <c r="N400" s="7">
        <v>122480</v>
      </c>
      <c r="O400" s="7">
        <v>133614</v>
      </c>
      <c r="P400" s="56">
        <v>42.660919540229884</v>
      </c>
      <c r="Q400" s="56">
        <v>47.993534482758619</v>
      </c>
      <c r="R400" s="56">
        <v>53.326149425287355</v>
      </c>
      <c r="S400" s="56">
        <v>58.65876436781609</v>
      </c>
      <c r="T400" s="56">
        <v>63.991379310344826</v>
      </c>
      <c r="U400" s="2" t="s">
        <v>1138</v>
      </c>
    </row>
    <row r="401" spans="1:21" ht="128.1" customHeight="1" x14ac:dyDescent="0.25">
      <c r="A401" s="57" t="s">
        <v>831</v>
      </c>
      <c r="B401" s="2" t="s">
        <v>1992</v>
      </c>
      <c r="C401" s="2" t="s">
        <v>1290</v>
      </c>
      <c r="D401" s="2" t="s">
        <v>1479</v>
      </c>
      <c r="E401" s="2" t="s">
        <v>1292</v>
      </c>
      <c r="F401" s="2" t="s">
        <v>1480</v>
      </c>
      <c r="G401" s="2" t="s">
        <v>1221</v>
      </c>
      <c r="H401" s="2" t="s">
        <v>1136</v>
      </c>
      <c r="I401" s="2" t="s">
        <v>1137</v>
      </c>
      <c r="J401" s="2">
        <v>19</v>
      </c>
      <c r="K401" s="7">
        <v>64518</v>
      </c>
      <c r="L401" s="7">
        <v>72583</v>
      </c>
      <c r="M401" s="7">
        <v>80648</v>
      </c>
      <c r="N401" s="7">
        <v>88713</v>
      </c>
      <c r="O401" s="7">
        <v>96778</v>
      </c>
      <c r="P401" s="56">
        <v>30.899425287356323</v>
      </c>
      <c r="Q401" s="56">
        <v>34.76197318007663</v>
      </c>
      <c r="R401" s="56">
        <v>38.624521072796938</v>
      </c>
      <c r="S401" s="56">
        <v>42.487068965517238</v>
      </c>
      <c r="T401" s="56">
        <v>46.349616858237546</v>
      </c>
      <c r="U401" s="2" t="s">
        <v>1138</v>
      </c>
    </row>
    <row r="402" spans="1:21" ht="128.1" customHeight="1" x14ac:dyDescent="0.25">
      <c r="A402" s="57" t="s">
        <v>832</v>
      </c>
      <c r="B402" s="2" t="s">
        <v>1993</v>
      </c>
      <c r="C402" s="2" t="s">
        <v>1145</v>
      </c>
      <c r="D402" s="2" t="s">
        <v>1994</v>
      </c>
      <c r="E402" s="2" t="s">
        <v>1147</v>
      </c>
      <c r="F402" s="2" t="s">
        <v>1995</v>
      </c>
      <c r="G402" s="2" t="s">
        <v>1228</v>
      </c>
      <c r="H402" s="2" t="s">
        <v>74</v>
      </c>
      <c r="I402" s="2" t="s">
        <v>1157</v>
      </c>
      <c r="J402" s="2">
        <v>14</v>
      </c>
      <c r="K402" s="7">
        <v>32703</v>
      </c>
      <c r="L402" s="7">
        <v>35973</v>
      </c>
      <c r="M402" s="7">
        <v>39243</v>
      </c>
      <c r="N402" s="7">
        <v>42514</v>
      </c>
      <c r="O402" s="7">
        <v>45784</v>
      </c>
      <c r="P402" s="56">
        <v>15.662356321839081</v>
      </c>
      <c r="Q402" s="56">
        <v>17.228448275862071</v>
      </c>
      <c r="R402" s="56">
        <v>18.794540229885058</v>
      </c>
      <c r="S402" s="56">
        <v>20.36087164750958</v>
      </c>
      <c r="T402" s="56">
        <v>21.927203065134101</v>
      </c>
      <c r="U402" s="2" t="s">
        <v>1138</v>
      </c>
    </row>
    <row r="403" spans="1:21" ht="128.1" customHeight="1" x14ac:dyDescent="0.25">
      <c r="A403" s="57" t="s">
        <v>833</v>
      </c>
      <c r="B403" s="2" t="s">
        <v>1996</v>
      </c>
      <c r="C403" s="2" t="s">
        <v>1299</v>
      </c>
      <c r="D403" s="2" t="s">
        <v>1456</v>
      </c>
      <c r="E403" s="2" t="s">
        <v>1301</v>
      </c>
      <c r="F403" s="2" t="s">
        <v>1457</v>
      </c>
      <c r="G403" s="2" t="s">
        <v>1997</v>
      </c>
      <c r="H403" s="2" t="s">
        <v>1136</v>
      </c>
      <c r="I403" s="2" t="s">
        <v>1137</v>
      </c>
      <c r="J403" s="2">
        <v>17</v>
      </c>
      <c r="K403" s="7">
        <v>48722</v>
      </c>
      <c r="L403" s="7">
        <v>54203</v>
      </c>
      <c r="M403" s="7">
        <v>59684</v>
      </c>
      <c r="N403" s="7">
        <v>65165</v>
      </c>
      <c r="O403" s="7">
        <v>70646</v>
      </c>
      <c r="P403" s="56">
        <v>23.334291187739463</v>
      </c>
      <c r="Q403" s="56">
        <v>25.959291187739463</v>
      </c>
      <c r="R403" s="56">
        <v>28.584291187739463</v>
      </c>
      <c r="S403" s="56">
        <v>31.209291187739467</v>
      </c>
      <c r="T403" s="56">
        <v>33.834291187739467</v>
      </c>
      <c r="U403" s="2" t="s">
        <v>1138</v>
      </c>
    </row>
    <row r="404" spans="1:21" ht="128.1" customHeight="1" x14ac:dyDescent="0.25">
      <c r="A404" s="57" t="s">
        <v>448</v>
      </c>
      <c r="B404" s="2" t="s">
        <v>1998</v>
      </c>
      <c r="C404" s="2" t="s">
        <v>1299</v>
      </c>
      <c r="D404" s="2" t="s">
        <v>1456</v>
      </c>
      <c r="E404" s="2" t="s">
        <v>1301</v>
      </c>
      <c r="F404" s="2" t="s">
        <v>1457</v>
      </c>
      <c r="G404" s="2" t="s">
        <v>1999</v>
      </c>
      <c r="H404" s="2" t="s">
        <v>1136</v>
      </c>
      <c r="I404" s="2" t="s">
        <v>1137</v>
      </c>
      <c r="J404" s="2">
        <v>19</v>
      </c>
      <c r="K404" s="7">
        <v>64518</v>
      </c>
      <c r="L404" s="7">
        <v>72583</v>
      </c>
      <c r="M404" s="7">
        <v>80648</v>
      </c>
      <c r="N404" s="7">
        <v>88713</v>
      </c>
      <c r="O404" s="7">
        <v>96778</v>
      </c>
      <c r="P404" s="56">
        <v>30.899425287356323</v>
      </c>
      <c r="Q404" s="56">
        <v>34.76197318007663</v>
      </c>
      <c r="R404" s="56">
        <v>38.624521072796938</v>
      </c>
      <c r="S404" s="56">
        <v>42.487068965517238</v>
      </c>
      <c r="T404" s="56">
        <v>46.349616858237546</v>
      </c>
      <c r="U404" s="2" t="s">
        <v>1138</v>
      </c>
    </row>
    <row r="405" spans="1:21" ht="128.1" customHeight="1" x14ac:dyDescent="0.25">
      <c r="A405" s="57" t="s">
        <v>835</v>
      </c>
      <c r="B405" s="2" t="s">
        <v>2000</v>
      </c>
      <c r="C405" s="2" t="s">
        <v>1299</v>
      </c>
      <c r="D405" s="2" t="s">
        <v>1456</v>
      </c>
      <c r="E405" s="2" t="s">
        <v>1301</v>
      </c>
      <c r="F405" s="2" t="s">
        <v>1457</v>
      </c>
      <c r="G405" s="2" t="s">
        <v>2001</v>
      </c>
      <c r="H405" s="2" t="s">
        <v>1136</v>
      </c>
      <c r="I405" s="2" t="s">
        <v>1137</v>
      </c>
      <c r="J405" s="2">
        <v>21</v>
      </c>
      <c r="K405" s="7">
        <v>89076</v>
      </c>
      <c r="L405" s="7">
        <v>100211</v>
      </c>
      <c r="M405" s="7">
        <v>111345</v>
      </c>
      <c r="N405" s="7">
        <v>122480</v>
      </c>
      <c r="O405" s="7">
        <v>133614</v>
      </c>
      <c r="P405" s="56">
        <v>42.660919540229884</v>
      </c>
      <c r="Q405" s="56">
        <v>47.993534482758619</v>
      </c>
      <c r="R405" s="56">
        <v>53.326149425287355</v>
      </c>
      <c r="S405" s="56">
        <v>58.65876436781609</v>
      </c>
      <c r="T405" s="56">
        <v>63.991379310344826</v>
      </c>
      <c r="U405" s="2" t="s">
        <v>1138</v>
      </c>
    </row>
    <row r="406" spans="1:21" ht="128.1" customHeight="1" x14ac:dyDescent="0.25">
      <c r="A406" s="57" t="s">
        <v>834</v>
      </c>
      <c r="B406" s="2" t="s">
        <v>2002</v>
      </c>
      <c r="C406" s="2" t="s">
        <v>1299</v>
      </c>
      <c r="D406" s="2" t="s">
        <v>1456</v>
      </c>
      <c r="E406" s="2" t="s">
        <v>1301</v>
      </c>
      <c r="F406" s="2" t="s">
        <v>1457</v>
      </c>
      <c r="G406" s="2" t="s">
        <v>2003</v>
      </c>
      <c r="H406" s="2" t="s">
        <v>1136</v>
      </c>
      <c r="I406" s="2" t="s">
        <v>1137</v>
      </c>
      <c r="J406" s="2">
        <v>20</v>
      </c>
      <c r="K406" s="7">
        <v>75809</v>
      </c>
      <c r="L406" s="7">
        <v>85285</v>
      </c>
      <c r="M406" s="7">
        <v>94761</v>
      </c>
      <c r="N406" s="7">
        <v>104238</v>
      </c>
      <c r="O406" s="7">
        <v>113714</v>
      </c>
      <c r="P406" s="56">
        <v>36.30699233716475</v>
      </c>
      <c r="Q406" s="56">
        <v>40.845306513409966</v>
      </c>
      <c r="R406" s="56">
        <v>45.383620689655174</v>
      </c>
      <c r="S406" s="56">
        <v>49.922174329501914</v>
      </c>
      <c r="T406" s="56">
        <v>54.46072796934866</v>
      </c>
      <c r="U406" s="2" t="s">
        <v>1138</v>
      </c>
    </row>
    <row r="407" spans="1:21" ht="128.1" customHeight="1" x14ac:dyDescent="0.25">
      <c r="A407" s="57" t="s">
        <v>2004</v>
      </c>
      <c r="B407" s="2" t="s">
        <v>2005</v>
      </c>
      <c r="C407" s="2" t="s">
        <v>1131</v>
      </c>
      <c r="D407" s="2" t="s">
        <v>1140</v>
      </c>
      <c r="E407" s="2" t="s">
        <v>1133</v>
      </c>
      <c r="F407" s="2" t="s">
        <v>1141</v>
      </c>
      <c r="G407" s="2" t="s">
        <v>1179</v>
      </c>
      <c r="H407" s="2" t="s">
        <v>1136</v>
      </c>
      <c r="I407" s="2" t="s">
        <v>1137</v>
      </c>
      <c r="J407" s="2">
        <v>19</v>
      </c>
      <c r="K407" s="7">
        <v>64518</v>
      </c>
      <c r="L407" s="7">
        <v>72583</v>
      </c>
      <c r="M407" s="7">
        <v>80648</v>
      </c>
      <c r="N407" s="7">
        <v>88713</v>
      </c>
      <c r="O407" s="7">
        <v>96778</v>
      </c>
      <c r="P407" s="56">
        <v>30.899425287356323</v>
      </c>
      <c r="Q407" s="56">
        <v>34.76197318007663</v>
      </c>
      <c r="R407" s="56">
        <v>38.624521072796938</v>
      </c>
      <c r="S407" s="56">
        <v>42.487068965517238</v>
      </c>
      <c r="T407" s="56">
        <v>46.349616858237546</v>
      </c>
      <c r="U407" s="2" t="s">
        <v>1138</v>
      </c>
    </row>
    <row r="408" spans="1:21" ht="128.1" customHeight="1" x14ac:dyDescent="0.25">
      <c r="A408" s="57" t="s">
        <v>836</v>
      </c>
      <c r="B408" s="2" t="s">
        <v>2006</v>
      </c>
      <c r="C408" s="2" t="s">
        <v>1131</v>
      </c>
      <c r="D408" s="2" t="s">
        <v>1140</v>
      </c>
      <c r="E408" s="2" t="s">
        <v>1133</v>
      </c>
      <c r="F408" s="2" t="s">
        <v>1141</v>
      </c>
      <c r="G408" s="2" t="s">
        <v>1142</v>
      </c>
      <c r="H408" s="2" t="s">
        <v>1136</v>
      </c>
      <c r="I408" s="2" t="s">
        <v>1137</v>
      </c>
      <c r="J408" s="2">
        <v>20</v>
      </c>
      <c r="K408" s="7">
        <v>75809</v>
      </c>
      <c r="L408" s="7">
        <v>85285</v>
      </c>
      <c r="M408" s="7">
        <v>94761</v>
      </c>
      <c r="N408" s="7">
        <v>104238</v>
      </c>
      <c r="O408" s="7">
        <v>113714</v>
      </c>
      <c r="P408" s="56">
        <v>36.30699233716475</v>
      </c>
      <c r="Q408" s="56">
        <v>40.845306513409966</v>
      </c>
      <c r="R408" s="56">
        <v>45.383620689655174</v>
      </c>
      <c r="S408" s="56">
        <v>49.922174329501914</v>
      </c>
      <c r="T408" s="56">
        <v>54.46072796934866</v>
      </c>
      <c r="U408" s="2" t="s">
        <v>1138</v>
      </c>
    </row>
    <row r="409" spans="1:21" ht="128.1" customHeight="1" x14ac:dyDescent="0.25">
      <c r="A409" s="57" t="s">
        <v>247</v>
      </c>
      <c r="B409" s="2" t="s">
        <v>248</v>
      </c>
      <c r="C409" s="2" t="s">
        <v>1210</v>
      </c>
      <c r="D409" s="2" t="s">
        <v>1401</v>
      </c>
      <c r="E409" s="2" t="s">
        <v>1212</v>
      </c>
      <c r="F409" s="2" t="s">
        <v>1402</v>
      </c>
      <c r="G409" s="2" t="s">
        <v>1214</v>
      </c>
      <c r="H409" s="2" t="s">
        <v>1136</v>
      </c>
      <c r="I409" s="2" t="s">
        <v>1157</v>
      </c>
      <c r="J409" s="2">
        <v>15</v>
      </c>
      <c r="K409" s="7">
        <v>36841</v>
      </c>
      <c r="L409" s="7">
        <v>40986</v>
      </c>
      <c r="M409" s="7">
        <v>45130</v>
      </c>
      <c r="N409" s="7">
        <v>49275</v>
      </c>
      <c r="O409" s="7">
        <v>53419</v>
      </c>
      <c r="P409" s="56">
        <v>17.644157088122604</v>
      </c>
      <c r="Q409" s="56">
        <v>19.629070881226053</v>
      </c>
      <c r="R409" s="56">
        <v>21.613984674329501</v>
      </c>
      <c r="S409" s="56">
        <v>23.598898467432949</v>
      </c>
      <c r="T409" s="56">
        <v>25.583812260536398</v>
      </c>
      <c r="U409" s="2" t="s">
        <v>1138</v>
      </c>
    </row>
    <row r="410" spans="1:21" ht="128.1" customHeight="1" x14ac:dyDescent="0.25">
      <c r="A410" s="57" t="s">
        <v>2007</v>
      </c>
      <c r="B410" s="2" t="s">
        <v>2008</v>
      </c>
      <c r="C410" s="2" t="s">
        <v>1696</v>
      </c>
      <c r="D410" s="2" t="s">
        <v>1911</v>
      </c>
      <c r="E410" s="2" t="s">
        <v>1698</v>
      </c>
      <c r="F410" s="2" t="s">
        <v>1912</v>
      </c>
      <c r="G410" s="2" t="s">
        <v>1174</v>
      </c>
      <c r="H410" s="2" t="s">
        <v>1136</v>
      </c>
      <c r="I410" s="2" t="s">
        <v>1157</v>
      </c>
      <c r="J410" s="2">
        <v>16</v>
      </c>
      <c r="K410" s="7">
        <v>42367</v>
      </c>
      <c r="L410" s="7">
        <v>47133</v>
      </c>
      <c r="M410" s="7">
        <v>51899</v>
      </c>
      <c r="N410" s="7">
        <v>56666</v>
      </c>
      <c r="O410" s="7">
        <v>61432</v>
      </c>
      <c r="P410" s="56">
        <v>20.290708812260537</v>
      </c>
      <c r="Q410" s="56">
        <v>22.573275862068968</v>
      </c>
      <c r="R410" s="56">
        <v>24.855842911877396</v>
      </c>
      <c r="S410" s="56">
        <v>27.138649425287355</v>
      </c>
      <c r="T410" s="56">
        <v>29.421455938697317</v>
      </c>
      <c r="U410" s="2" t="s">
        <v>1138</v>
      </c>
    </row>
    <row r="411" spans="1:21" ht="128.1" customHeight="1" x14ac:dyDescent="0.25">
      <c r="A411" s="57" t="s">
        <v>2009</v>
      </c>
      <c r="B411" s="2" t="s">
        <v>2010</v>
      </c>
      <c r="C411" s="2" t="s">
        <v>1696</v>
      </c>
      <c r="D411" s="2" t="s">
        <v>1911</v>
      </c>
      <c r="E411" s="2" t="s">
        <v>1698</v>
      </c>
      <c r="F411" s="2" t="s">
        <v>1912</v>
      </c>
      <c r="G411" s="2" t="s">
        <v>1221</v>
      </c>
      <c r="H411" s="2" t="s">
        <v>1136</v>
      </c>
      <c r="I411" s="2" t="s">
        <v>1137</v>
      </c>
      <c r="J411" s="2">
        <v>17</v>
      </c>
      <c r="K411" s="7">
        <v>48722</v>
      </c>
      <c r="L411" s="7">
        <v>54203</v>
      </c>
      <c r="M411" s="7">
        <v>59684</v>
      </c>
      <c r="N411" s="7">
        <v>65165</v>
      </c>
      <c r="O411" s="7">
        <v>70646</v>
      </c>
      <c r="P411" s="56">
        <v>23.334291187739463</v>
      </c>
      <c r="Q411" s="56">
        <v>25.959291187739463</v>
      </c>
      <c r="R411" s="56">
        <v>28.584291187739463</v>
      </c>
      <c r="S411" s="56">
        <v>31.209291187739467</v>
      </c>
      <c r="T411" s="56">
        <v>33.834291187739467</v>
      </c>
      <c r="U411" s="2" t="s">
        <v>1138</v>
      </c>
    </row>
    <row r="412" spans="1:21" ht="128.1" customHeight="1" x14ac:dyDescent="0.25">
      <c r="A412" s="57" t="s">
        <v>412</v>
      </c>
      <c r="B412" s="2" t="s">
        <v>2011</v>
      </c>
      <c r="C412" s="2" t="s">
        <v>1210</v>
      </c>
      <c r="D412" s="2" t="s">
        <v>1403</v>
      </c>
      <c r="E412" s="2" t="s">
        <v>1212</v>
      </c>
      <c r="F412" s="2" t="s">
        <v>1404</v>
      </c>
      <c r="G412" s="2" t="s">
        <v>1214</v>
      </c>
      <c r="H412" s="2" t="s">
        <v>1136</v>
      </c>
      <c r="I412" s="2" t="s">
        <v>1157</v>
      </c>
      <c r="J412" s="2">
        <v>17</v>
      </c>
      <c r="K412" s="7">
        <v>48722</v>
      </c>
      <c r="L412" s="7">
        <v>54203</v>
      </c>
      <c r="M412" s="7">
        <v>59684</v>
      </c>
      <c r="N412" s="7">
        <v>65165</v>
      </c>
      <c r="O412" s="7">
        <v>70646</v>
      </c>
      <c r="P412" s="56">
        <v>23.334291187739463</v>
      </c>
      <c r="Q412" s="56">
        <v>25.959291187739463</v>
      </c>
      <c r="R412" s="56">
        <v>28.584291187739463</v>
      </c>
      <c r="S412" s="56">
        <v>31.209291187739467</v>
      </c>
      <c r="T412" s="56">
        <v>33.834291187739467</v>
      </c>
      <c r="U412" s="2" t="s">
        <v>1138</v>
      </c>
    </row>
    <row r="413" spans="1:21" ht="128.1" customHeight="1" x14ac:dyDescent="0.25">
      <c r="A413" s="57" t="s">
        <v>290</v>
      </c>
      <c r="B413" s="2" t="s">
        <v>291</v>
      </c>
      <c r="C413" s="2" t="s">
        <v>1210</v>
      </c>
      <c r="D413" s="2" t="s">
        <v>1403</v>
      </c>
      <c r="E413" s="2" t="s">
        <v>1212</v>
      </c>
      <c r="F413" s="2" t="s">
        <v>1404</v>
      </c>
      <c r="G413" s="2" t="s">
        <v>1214</v>
      </c>
      <c r="H413" s="2" t="s">
        <v>1136</v>
      </c>
      <c r="I413" s="2" t="s">
        <v>1157</v>
      </c>
      <c r="J413" s="2">
        <v>16</v>
      </c>
      <c r="K413" s="7">
        <v>42367</v>
      </c>
      <c r="L413" s="7">
        <v>47133</v>
      </c>
      <c r="M413" s="7">
        <v>51899</v>
      </c>
      <c r="N413" s="7">
        <v>56666</v>
      </c>
      <c r="O413" s="7">
        <v>61432</v>
      </c>
      <c r="P413" s="56">
        <v>20.290708812260537</v>
      </c>
      <c r="Q413" s="56">
        <v>22.573275862068968</v>
      </c>
      <c r="R413" s="56">
        <v>24.855842911877396</v>
      </c>
      <c r="S413" s="56">
        <v>27.138649425287355</v>
      </c>
      <c r="T413" s="56">
        <v>29.421455938697317</v>
      </c>
      <c r="U413" s="2" t="s">
        <v>1138</v>
      </c>
    </row>
    <row r="414" spans="1:21" ht="128.1" customHeight="1" x14ac:dyDescent="0.25">
      <c r="A414" s="57" t="s">
        <v>2012</v>
      </c>
      <c r="B414" s="2" t="s">
        <v>2013</v>
      </c>
      <c r="C414" s="2" t="s">
        <v>1696</v>
      </c>
      <c r="D414" s="2" t="s">
        <v>1911</v>
      </c>
      <c r="E414" s="2" t="s">
        <v>1698</v>
      </c>
      <c r="F414" s="2" t="s">
        <v>1912</v>
      </c>
      <c r="G414" s="2" t="s">
        <v>1214</v>
      </c>
      <c r="H414" s="2" t="s">
        <v>1136</v>
      </c>
      <c r="I414" s="2" t="s">
        <v>1137</v>
      </c>
      <c r="J414" s="2">
        <v>16</v>
      </c>
      <c r="K414" s="7">
        <v>42367</v>
      </c>
      <c r="L414" s="7">
        <v>47133</v>
      </c>
      <c r="M414" s="7">
        <v>51899</v>
      </c>
      <c r="N414" s="7">
        <v>56666</v>
      </c>
      <c r="O414" s="7">
        <v>61432</v>
      </c>
      <c r="P414" s="56">
        <v>20.290708812260537</v>
      </c>
      <c r="Q414" s="56">
        <v>22.573275862068968</v>
      </c>
      <c r="R414" s="56">
        <v>24.855842911877396</v>
      </c>
      <c r="S414" s="56">
        <v>27.138649425287355</v>
      </c>
      <c r="T414" s="56">
        <v>29.421455938697317</v>
      </c>
      <c r="U414" s="2" t="s">
        <v>1138</v>
      </c>
    </row>
    <row r="415" spans="1:21" ht="128.1" customHeight="1" x14ac:dyDescent="0.25">
      <c r="A415" s="57" t="s">
        <v>837</v>
      </c>
      <c r="B415" s="2" t="s">
        <v>2014</v>
      </c>
      <c r="C415" s="2" t="s">
        <v>1131</v>
      </c>
      <c r="D415" s="2" t="s">
        <v>2015</v>
      </c>
      <c r="E415" s="2" t="s">
        <v>1133</v>
      </c>
      <c r="F415" s="2" t="s">
        <v>2016</v>
      </c>
      <c r="G415" s="2" t="s">
        <v>1227</v>
      </c>
      <c r="H415" s="2" t="s">
        <v>74</v>
      </c>
      <c r="I415" s="2" t="s">
        <v>1157</v>
      </c>
      <c r="J415" s="2">
        <v>17</v>
      </c>
      <c r="K415" s="7">
        <v>48722</v>
      </c>
      <c r="L415" s="7">
        <v>54203</v>
      </c>
      <c r="M415" s="7">
        <v>59684</v>
      </c>
      <c r="N415" s="7">
        <v>65165</v>
      </c>
      <c r="O415" s="7">
        <v>70646</v>
      </c>
      <c r="P415" s="56">
        <v>23.334291187739463</v>
      </c>
      <c r="Q415" s="56">
        <v>25.959291187739463</v>
      </c>
      <c r="R415" s="56">
        <v>28.584291187739463</v>
      </c>
      <c r="S415" s="56">
        <v>31.209291187739467</v>
      </c>
      <c r="T415" s="56">
        <v>33.834291187739467</v>
      </c>
      <c r="U415" s="2" t="s">
        <v>1138</v>
      </c>
    </row>
    <row r="416" spans="1:21" ht="128.1" customHeight="1" x14ac:dyDescent="0.25">
      <c r="A416" s="57" t="s">
        <v>531</v>
      </c>
      <c r="B416" s="2" t="s">
        <v>2017</v>
      </c>
      <c r="C416" s="2" t="s">
        <v>1131</v>
      </c>
      <c r="D416" s="2" t="s">
        <v>2015</v>
      </c>
      <c r="E416" s="2" t="s">
        <v>1133</v>
      </c>
      <c r="F416" s="2" t="s">
        <v>2016</v>
      </c>
      <c r="G416" s="2" t="s">
        <v>1228</v>
      </c>
      <c r="H416" s="2" t="s">
        <v>74</v>
      </c>
      <c r="I416" s="2" t="s">
        <v>1137</v>
      </c>
      <c r="J416" s="2">
        <v>18</v>
      </c>
      <c r="K416" s="7">
        <v>56030</v>
      </c>
      <c r="L416" s="7">
        <v>62334</v>
      </c>
      <c r="M416" s="7">
        <v>68637</v>
      </c>
      <c r="N416" s="7">
        <v>74940</v>
      </c>
      <c r="O416" s="7">
        <v>81243</v>
      </c>
      <c r="P416" s="56">
        <v>26.834291187739463</v>
      </c>
      <c r="Q416" s="56">
        <v>29.853208812260533</v>
      </c>
      <c r="R416" s="56">
        <v>32.872126436781606</v>
      </c>
      <c r="S416" s="56">
        <v>35.890804597701148</v>
      </c>
      <c r="T416" s="56">
        <v>38.90948275862069</v>
      </c>
      <c r="U416" s="2" t="s">
        <v>1138</v>
      </c>
    </row>
    <row r="417" spans="1:21" ht="128.1" customHeight="1" x14ac:dyDescent="0.25">
      <c r="A417" s="57" t="s">
        <v>838</v>
      </c>
      <c r="B417" s="2" t="s">
        <v>2018</v>
      </c>
      <c r="C417" s="2" t="s">
        <v>1131</v>
      </c>
      <c r="D417" s="2" t="s">
        <v>2015</v>
      </c>
      <c r="E417" s="2" t="s">
        <v>1133</v>
      </c>
      <c r="F417" s="2" t="s">
        <v>2016</v>
      </c>
      <c r="G417" s="2" t="s">
        <v>1234</v>
      </c>
      <c r="H417" s="2" t="s">
        <v>74</v>
      </c>
      <c r="I417" s="2" t="s">
        <v>1137</v>
      </c>
      <c r="J417" s="2">
        <v>19</v>
      </c>
      <c r="K417" s="7">
        <v>64518</v>
      </c>
      <c r="L417" s="7">
        <v>72583</v>
      </c>
      <c r="M417" s="7">
        <v>80648</v>
      </c>
      <c r="N417" s="7">
        <v>88713</v>
      </c>
      <c r="O417" s="7">
        <v>96778</v>
      </c>
      <c r="P417" s="56">
        <v>30.899425287356323</v>
      </c>
      <c r="Q417" s="56">
        <v>34.76197318007663</v>
      </c>
      <c r="R417" s="56">
        <v>38.624521072796938</v>
      </c>
      <c r="S417" s="56">
        <v>42.487068965517238</v>
      </c>
      <c r="T417" s="56">
        <v>46.349616858237546</v>
      </c>
      <c r="U417" s="2" t="s">
        <v>1138</v>
      </c>
    </row>
    <row r="418" spans="1:21" ht="128.1" customHeight="1" x14ac:dyDescent="0.25">
      <c r="A418" s="57" t="s">
        <v>472</v>
      </c>
      <c r="B418" s="2" t="s">
        <v>2019</v>
      </c>
      <c r="C418" s="2" t="s">
        <v>1145</v>
      </c>
      <c r="D418" s="2" t="s">
        <v>1528</v>
      </c>
      <c r="E418" s="2" t="s">
        <v>1147</v>
      </c>
      <c r="F418" s="2" t="s">
        <v>1529</v>
      </c>
      <c r="G418" s="2" t="s">
        <v>2020</v>
      </c>
      <c r="H418" s="2" t="s">
        <v>74</v>
      </c>
      <c r="I418" s="2" t="s">
        <v>1157</v>
      </c>
      <c r="J418" s="2">
        <v>14</v>
      </c>
      <c r="K418" s="7">
        <v>32703</v>
      </c>
      <c r="L418" s="7">
        <v>35973</v>
      </c>
      <c r="M418" s="7">
        <v>39243</v>
      </c>
      <c r="N418" s="7">
        <v>42514</v>
      </c>
      <c r="O418" s="7">
        <v>45784</v>
      </c>
      <c r="P418" s="56">
        <v>15.662356321839081</v>
      </c>
      <c r="Q418" s="56">
        <v>17.228448275862071</v>
      </c>
      <c r="R418" s="56">
        <v>18.794540229885058</v>
      </c>
      <c r="S418" s="56">
        <v>20.36087164750958</v>
      </c>
      <c r="T418" s="56">
        <v>21.927203065134101</v>
      </c>
      <c r="U418" s="2" t="s">
        <v>1138</v>
      </c>
    </row>
    <row r="419" spans="1:21" ht="128.1" customHeight="1" x14ac:dyDescent="0.25">
      <c r="A419" s="57" t="s">
        <v>2021</v>
      </c>
      <c r="B419" s="2" t="s">
        <v>2022</v>
      </c>
      <c r="C419" s="2" t="s">
        <v>1145</v>
      </c>
      <c r="D419" s="2" t="s">
        <v>1528</v>
      </c>
      <c r="E419" s="2" t="s">
        <v>1147</v>
      </c>
      <c r="F419" s="2" t="s">
        <v>1529</v>
      </c>
      <c r="G419" s="2" t="s">
        <v>2023</v>
      </c>
      <c r="H419" s="2" t="s">
        <v>74</v>
      </c>
      <c r="I419" s="2" t="s">
        <v>1157</v>
      </c>
      <c r="J419" s="2">
        <v>15</v>
      </c>
      <c r="K419" s="7">
        <v>36841</v>
      </c>
      <c r="L419" s="7">
        <v>40986</v>
      </c>
      <c r="M419" s="7">
        <v>45130</v>
      </c>
      <c r="N419" s="7">
        <v>49275</v>
      </c>
      <c r="O419" s="7">
        <v>53419</v>
      </c>
      <c r="P419" s="56">
        <v>17.644157088122604</v>
      </c>
      <c r="Q419" s="56">
        <v>19.629070881226053</v>
      </c>
      <c r="R419" s="56">
        <v>21.613984674329501</v>
      </c>
      <c r="S419" s="56">
        <v>23.598898467432949</v>
      </c>
      <c r="T419" s="56">
        <v>25.583812260536398</v>
      </c>
      <c r="U419" s="2" t="s">
        <v>1138</v>
      </c>
    </row>
    <row r="420" spans="1:21" ht="128.1" customHeight="1" x14ac:dyDescent="0.25">
      <c r="A420" s="57" t="s">
        <v>2024</v>
      </c>
      <c r="B420" s="2" t="s">
        <v>2025</v>
      </c>
      <c r="C420" s="2" t="s">
        <v>1217</v>
      </c>
      <c r="D420" s="2" t="s">
        <v>1704</v>
      </c>
      <c r="E420" s="2" t="s">
        <v>1219</v>
      </c>
      <c r="F420" s="2" t="s">
        <v>1988</v>
      </c>
      <c r="G420" s="2" t="s">
        <v>2026</v>
      </c>
      <c r="H420" s="2" t="s">
        <v>1136</v>
      </c>
      <c r="I420" s="2" t="s">
        <v>1137</v>
      </c>
      <c r="J420" s="2">
        <v>22</v>
      </c>
      <c r="K420" s="7">
        <v>104664</v>
      </c>
      <c r="L420" s="7">
        <v>117747</v>
      </c>
      <c r="M420" s="7">
        <v>130830</v>
      </c>
      <c r="N420" s="7">
        <v>143913</v>
      </c>
      <c r="O420" s="7">
        <v>156996</v>
      </c>
      <c r="P420" s="56">
        <v>50.126436781609193</v>
      </c>
      <c r="Q420" s="56">
        <v>56.392241379310349</v>
      </c>
      <c r="R420" s="56">
        <v>62.658045977011497</v>
      </c>
      <c r="S420" s="56">
        <v>68.923850574712645</v>
      </c>
      <c r="T420" s="56">
        <v>75.189655172413794</v>
      </c>
      <c r="U420" s="2" t="s">
        <v>1138</v>
      </c>
    </row>
    <row r="421" spans="1:21" ht="128.1" customHeight="1" x14ac:dyDescent="0.25">
      <c r="A421" s="57" t="s">
        <v>2027</v>
      </c>
      <c r="B421" s="2" t="s">
        <v>2028</v>
      </c>
      <c r="C421" s="2" t="s">
        <v>1170</v>
      </c>
      <c r="D421" s="2" t="s">
        <v>2029</v>
      </c>
      <c r="E421" s="2" t="s">
        <v>1172</v>
      </c>
      <c r="F421" s="2" t="s">
        <v>2030</v>
      </c>
      <c r="G421" s="2" t="s">
        <v>1176</v>
      </c>
      <c r="H421" s="2" t="s">
        <v>1136</v>
      </c>
      <c r="I421" s="2" t="s">
        <v>1157</v>
      </c>
      <c r="J421" s="2">
        <v>16</v>
      </c>
      <c r="K421" s="7">
        <v>42367</v>
      </c>
      <c r="L421" s="7">
        <v>47133</v>
      </c>
      <c r="M421" s="7">
        <v>51899</v>
      </c>
      <c r="N421" s="7">
        <v>56666</v>
      </c>
      <c r="O421" s="7">
        <v>61432</v>
      </c>
      <c r="P421" s="56">
        <v>20.290708812260537</v>
      </c>
      <c r="Q421" s="56">
        <v>22.573275862068968</v>
      </c>
      <c r="R421" s="56">
        <v>24.855842911877396</v>
      </c>
      <c r="S421" s="56">
        <v>27.138649425287355</v>
      </c>
      <c r="T421" s="56">
        <v>29.421455938697317</v>
      </c>
      <c r="U421" s="2" t="s">
        <v>1138</v>
      </c>
    </row>
    <row r="422" spans="1:21" ht="128.1" customHeight="1" x14ac:dyDescent="0.25">
      <c r="A422" s="57" t="s">
        <v>626</v>
      </c>
      <c r="B422" s="2" t="s">
        <v>2031</v>
      </c>
      <c r="C422" s="2" t="s">
        <v>1170</v>
      </c>
      <c r="D422" s="2" t="s">
        <v>2029</v>
      </c>
      <c r="E422" s="2" t="s">
        <v>1172</v>
      </c>
      <c r="F422" s="2" t="s">
        <v>2030</v>
      </c>
      <c r="G422" s="2" t="s">
        <v>1179</v>
      </c>
      <c r="H422" s="2" t="s">
        <v>1136</v>
      </c>
      <c r="I422" s="2" t="s">
        <v>1137</v>
      </c>
      <c r="J422" s="2">
        <v>17</v>
      </c>
      <c r="K422" s="7">
        <v>48722</v>
      </c>
      <c r="L422" s="7">
        <v>54203</v>
      </c>
      <c r="M422" s="7">
        <v>59684</v>
      </c>
      <c r="N422" s="7">
        <v>65165</v>
      </c>
      <c r="O422" s="7">
        <v>70646</v>
      </c>
      <c r="P422" s="56">
        <v>23.334291187739463</v>
      </c>
      <c r="Q422" s="56">
        <v>25.959291187739463</v>
      </c>
      <c r="R422" s="56">
        <v>28.584291187739463</v>
      </c>
      <c r="S422" s="56">
        <v>31.209291187739467</v>
      </c>
      <c r="T422" s="56">
        <v>33.834291187739467</v>
      </c>
      <c r="U422" s="2" t="s">
        <v>1138</v>
      </c>
    </row>
    <row r="423" spans="1:21" ht="128.1" customHeight="1" x14ac:dyDescent="0.25">
      <c r="A423" s="57" t="s">
        <v>2032</v>
      </c>
      <c r="B423" s="2" t="s">
        <v>2033</v>
      </c>
      <c r="C423" s="2" t="s">
        <v>1342</v>
      </c>
      <c r="D423" s="2" t="s">
        <v>1670</v>
      </c>
      <c r="E423" s="2" t="s">
        <v>1344</v>
      </c>
      <c r="F423" s="2" t="s">
        <v>1671</v>
      </c>
      <c r="G423" s="2" t="s">
        <v>2034</v>
      </c>
      <c r="H423" s="2" t="s">
        <v>1207</v>
      </c>
      <c r="I423" s="2" t="s">
        <v>1137</v>
      </c>
      <c r="J423" s="2">
        <v>25</v>
      </c>
      <c r="K423" s="7">
        <v>161614</v>
      </c>
      <c r="L423" s="7">
        <v>188280</v>
      </c>
      <c r="M423" s="7">
        <v>214946</v>
      </c>
      <c r="N423" s="7">
        <v>241613</v>
      </c>
      <c r="O423" s="7">
        <v>268279</v>
      </c>
      <c r="P423" s="56">
        <v>77.401340996168585</v>
      </c>
      <c r="Q423" s="56">
        <v>90.172413793103459</v>
      </c>
      <c r="R423" s="56">
        <v>102.94348659003832</v>
      </c>
      <c r="S423" s="56">
        <v>115.71479885057471</v>
      </c>
      <c r="T423" s="56">
        <v>128.48611111111111</v>
      </c>
      <c r="U423" s="2" t="s">
        <v>1138</v>
      </c>
    </row>
    <row r="424" spans="1:21" ht="128.1" customHeight="1" x14ac:dyDescent="0.25">
      <c r="A424" s="57" t="s">
        <v>809</v>
      </c>
      <c r="B424" s="2" t="s">
        <v>2035</v>
      </c>
      <c r="C424" s="2" t="s">
        <v>1299</v>
      </c>
      <c r="D424" s="2" t="s">
        <v>1456</v>
      </c>
      <c r="E424" s="2" t="s">
        <v>1301</v>
      </c>
      <c r="F424" s="2" t="s">
        <v>1457</v>
      </c>
      <c r="G424" s="2" t="s">
        <v>1609</v>
      </c>
      <c r="H424" s="2" t="s">
        <v>1207</v>
      </c>
      <c r="I424" s="2" t="s">
        <v>1137</v>
      </c>
      <c r="J424" s="2">
        <v>25</v>
      </c>
      <c r="K424" s="7">
        <v>161614</v>
      </c>
      <c r="L424" s="7">
        <v>188280</v>
      </c>
      <c r="M424" s="7">
        <v>214946</v>
      </c>
      <c r="N424" s="7">
        <v>241613</v>
      </c>
      <c r="O424" s="7">
        <v>268279</v>
      </c>
      <c r="P424" s="56">
        <v>77.401340996168585</v>
      </c>
      <c r="Q424" s="56">
        <v>90.172413793103459</v>
      </c>
      <c r="R424" s="56">
        <v>102.94348659003832</v>
      </c>
      <c r="S424" s="56">
        <v>115.71479885057471</v>
      </c>
      <c r="T424" s="56">
        <v>128.48611111111111</v>
      </c>
      <c r="U424" s="2" t="s">
        <v>1138</v>
      </c>
    </row>
    <row r="425" spans="1:21" ht="128.1" customHeight="1" x14ac:dyDescent="0.25">
      <c r="A425" s="57" t="s">
        <v>842</v>
      </c>
      <c r="B425" s="2" t="s">
        <v>2036</v>
      </c>
      <c r="C425" s="2" t="s">
        <v>1239</v>
      </c>
      <c r="D425" s="2" t="s">
        <v>1243</v>
      </c>
      <c r="E425" s="2" t="s">
        <v>1241</v>
      </c>
      <c r="F425" s="2" t="s">
        <v>1244</v>
      </c>
      <c r="G425" s="2" t="s">
        <v>1135</v>
      </c>
      <c r="H425" s="2" t="s">
        <v>1136</v>
      </c>
      <c r="I425" s="2" t="s">
        <v>1137</v>
      </c>
      <c r="J425" s="2">
        <v>24</v>
      </c>
      <c r="K425" s="7">
        <v>135810</v>
      </c>
      <c r="L425" s="7">
        <v>158219</v>
      </c>
      <c r="M425" s="7">
        <v>180627</v>
      </c>
      <c r="N425" s="7">
        <v>203036</v>
      </c>
      <c r="O425" s="7">
        <v>225445</v>
      </c>
      <c r="P425" s="56">
        <v>65.043103448275858</v>
      </c>
      <c r="Q425" s="56">
        <v>75.775143678160916</v>
      </c>
      <c r="R425" s="56">
        <v>86.507183908045974</v>
      </c>
      <c r="S425" s="56">
        <v>97.239463601532563</v>
      </c>
      <c r="T425" s="56">
        <v>107.97174329501915</v>
      </c>
      <c r="U425" s="2" t="s">
        <v>1138</v>
      </c>
    </row>
    <row r="426" spans="1:21" ht="128.1" customHeight="1" x14ac:dyDescent="0.25">
      <c r="A426" s="57" t="s">
        <v>843</v>
      </c>
      <c r="B426" s="2" t="s">
        <v>2037</v>
      </c>
      <c r="C426" s="2" t="s">
        <v>1696</v>
      </c>
      <c r="D426" s="2" t="s">
        <v>1811</v>
      </c>
      <c r="E426" s="2" t="s">
        <v>1698</v>
      </c>
      <c r="F426" s="2" t="s">
        <v>1812</v>
      </c>
      <c r="G426" s="2" t="s">
        <v>2038</v>
      </c>
      <c r="H426" s="2" t="s">
        <v>1136</v>
      </c>
      <c r="I426" s="2" t="s">
        <v>1137</v>
      </c>
      <c r="J426" s="2">
        <v>25</v>
      </c>
      <c r="K426" s="7">
        <v>161614</v>
      </c>
      <c r="L426" s="7">
        <v>188280</v>
      </c>
      <c r="M426" s="7">
        <v>214946</v>
      </c>
      <c r="N426" s="7">
        <v>241613</v>
      </c>
      <c r="O426" s="7">
        <v>268279</v>
      </c>
      <c r="P426" s="56">
        <v>77.401340996168585</v>
      </c>
      <c r="Q426" s="56">
        <v>90.172413793103459</v>
      </c>
      <c r="R426" s="56">
        <v>102.94348659003832</v>
      </c>
      <c r="S426" s="56">
        <v>115.71479885057471</v>
      </c>
      <c r="T426" s="56">
        <v>128.48611111111111</v>
      </c>
      <c r="U426" s="2" t="s">
        <v>1138</v>
      </c>
    </row>
    <row r="427" spans="1:21" ht="128.1" customHeight="1" x14ac:dyDescent="0.25">
      <c r="A427" s="57" t="s">
        <v>2039</v>
      </c>
      <c r="B427" s="2" t="s">
        <v>2040</v>
      </c>
      <c r="C427" s="2" t="s">
        <v>1131</v>
      </c>
      <c r="D427" s="2" t="s">
        <v>1132</v>
      </c>
      <c r="E427" s="2" t="s">
        <v>1133</v>
      </c>
      <c r="F427" s="2" t="s">
        <v>1134</v>
      </c>
      <c r="G427" s="2" t="s">
        <v>1174</v>
      </c>
      <c r="H427" s="2" t="s">
        <v>1136</v>
      </c>
      <c r="I427" s="2" t="s">
        <v>1137</v>
      </c>
      <c r="J427" s="2">
        <v>19</v>
      </c>
      <c r="K427" s="7">
        <v>64518</v>
      </c>
      <c r="L427" s="7">
        <v>72583</v>
      </c>
      <c r="M427" s="7">
        <v>80648</v>
      </c>
      <c r="N427" s="7">
        <v>88713</v>
      </c>
      <c r="O427" s="7">
        <v>96778</v>
      </c>
      <c r="P427" s="56">
        <v>30.899425287356323</v>
      </c>
      <c r="Q427" s="56">
        <v>34.76197318007663</v>
      </c>
      <c r="R427" s="56">
        <v>38.624521072796938</v>
      </c>
      <c r="S427" s="56">
        <v>42.487068965517238</v>
      </c>
      <c r="T427" s="56">
        <v>46.349616858237546</v>
      </c>
      <c r="U427" s="2" t="s">
        <v>1138</v>
      </c>
    </row>
    <row r="428" spans="1:21" ht="128.1" customHeight="1" x14ac:dyDescent="0.25">
      <c r="A428" s="57" t="s">
        <v>844</v>
      </c>
      <c r="B428" s="2" t="s">
        <v>2041</v>
      </c>
      <c r="C428" s="2" t="s">
        <v>1131</v>
      </c>
      <c r="D428" s="2" t="s">
        <v>1132</v>
      </c>
      <c r="E428" s="2" t="s">
        <v>1133</v>
      </c>
      <c r="F428" s="2" t="s">
        <v>1134</v>
      </c>
      <c r="G428" s="2" t="s">
        <v>1176</v>
      </c>
      <c r="H428" s="2" t="s">
        <v>1136</v>
      </c>
      <c r="I428" s="2" t="s">
        <v>1137</v>
      </c>
      <c r="J428" s="2">
        <v>20</v>
      </c>
      <c r="K428" s="7">
        <v>75809</v>
      </c>
      <c r="L428" s="7">
        <v>85285</v>
      </c>
      <c r="M428" s="7">
        <v>94761</v>
      </c>
      <c r="N428" s="7">
        <v>104238</v>
      </c>
      <c r="O428" s="7">
        <v>113714</v>
      </c>
      <c r="P428" s="56">
        <v>36.30699233716475</v>
      </c>
      <c r="Q428" s="56">
        <v>40.845306513409966</v>
      </c>
      <c r="R428" s="56">
        <v>45.383620689655174</v>
      </c>
      <c r="S428" s="56">
        <v>49.922174329501914</v>
      </c>
      <c r="T428" s="56">
        <v>54.46072796934866</v>
      </c>
      <c r="U428" s="2" t="s">
        <v>1138</v>
      </c>
    </row>
    <row r="429" spans="1:21" ht="128.1" customHeight="1" x14ac:dyDescent="0.25">
      <c r="A429" s="57" t="s">
        <v>413</v>
      </c>
      <c r="B429" s="2" t="s">
        <v>2042</v>
      </c>
      <c r="C429" s="2" t="s">
        <v>1170</v>
      </c>
      <c r="D429" s="2" t="s">
        <v>1182</v>
      </c>
      <c r="E429" s="2" t="s">
        <v>1172</v>
      </c>
      <c r="F429" s="2" t="s">
        <v>1183</v>
      </c>
      <c r="G429" s="2" t="s">
        <v>1174</v>
      </c>
      <c r="H429" s="2" t="s">
        <v>1136</v>
      </c>
      <c r="I429" s="2" t="s">
        <v>1137</v>
      </c>
      <c r="J429" s="2">
        <v>18</v>
      </c>
      <c r="K429" s="7">
        <v>56030</v>
      </c>
      <c r="L429" s="7">
        <v>62334</v>
      </c>
      <c r="M429" s="7">
        <v>68637</v>
      </c>
      <c r="N429" s="7">
        <v>74940</v>
      </c>
      <c r="O429" s="7">
        <v>81243</v>
      </c>
      <c r="P429" s="56">
        <v>26.834291187739463</v>
      </c>
      <c r="Q429" s="56">
        <v>29.853208812260533</v>
      </c>
      <c r="R429" s="56">
        <v>32.872126436781606</v>
      </c>
      <c r="S429" s="56">
        <v>35.890804597701148</v>
      </c>
      <c r="T429" s="56">
        <v>38.90948275862069</v>
      </c>
      <c r="U429" s="2" t="s">
        <v>1138</v>
      </c>
    </row>
    <row r="430" spans="1:21" ht="128.1" customHeight="1" x14ac:dyDescent="0.25">
      <c r="A430" s="57" t="s">
        <v>2043</v>
      </c>
      <c r="B430" s="2" t="s">
        <v>2044</v>
      </c>
      <c r="C430" s="2" t="s">
        <v>1170</v>
      </c>
      <c r="D430" s="2" t="s">
        <v>1182</v>
      </c>
      <c r="E430" s="2" t="s">
        <v>1172</v>
      </c>
      <c r="F430" s="2" t="s">
        <v>1183</v>
      </c>
      <c r="G430" s="2" t="s">
        <v>1176</v>
      </c>
      <c r="H430" s="2" t="s">
        <v>1136</v>
      </c>
      <c r="I430" s="2" t="s">
        <v>1137</v>
      </c>
      <c r="J430" s="2">
        <v>19</v>
      </c>
      <c r="K430" s="7">
        <v>64518</v>
      </c>
      <c r="L430" s="7">
        <v>72583</v>
      </c>
      <c r="M430" s="7">
        <v>80648</v>
      </c>
      <c r="N430" s="7">
        <v>88713</v>
      </c>
      <c r="O430" s="7">
        <v>96778</v>
      </c>
      <c r="P430" s="56">
        <v>30.899425287356323</v>
      </c>
      <c r="Q430" s="56">
        <v>34.76197318007663</v>
      </c>
      <c r="R430" s="56">
        <v>38.624521072796938</v>
      </c>
      <c r="S430" s="56">
        <v>42.487068965517238</v>
      </c>
      <c r="T430" s="56">
        <v>46.349616858237546</v>
      </c>
      <c r="U430" s="2" t="s">
        <v>1138</v>
      </c>
    </row>
    <row r="431" spans="1:21" ht="128.1" customHeight="1" x14ac:dyDescent="0.25">
      <c r="A431" s="57" t="s">
        <v>992</v>
      </c>
      <c r="B431" s="2" t="s">
        <v>2045</v>
      </c>
      <c r="C431" s="2" t="s">
        <v>1696</v>
      </c>
      <c r="D431" s="2" t="s">
        <v>1911</v>
      </c>
      <c r="E431" s="2" t="s">
        <v>1698</v>
      </c>
      <c r="F431" s="2" t="s">
        <v>1912</v>
      </c>
      <c r="G431" s="2" t="s">
        <v>2046</v>
      </c>
      <c r="H431" s="2" t="s">
        <v>1136</v>
      </c>
      <c r="I431" s="2" t="s">
        <v>1137</v>
      </c>
      <c r="J431" s="2">
        <v>18</v>
      </c>
      <c r="K431" s="7">
        <v>56030</v>
      </c>
      <c r="L431" s="7">
        <v>62334</v>
      </c>
      <c r="M431" s="7">
        <v>68637</v>
      </c>
      <c r="N431" s="7">
        <v>74940</v>
      </c>
      <c r="O431" s="7">
        <v>81243</v>
      </c>
      <c r="P431" s="56">
        <v>26.834291187739463</v>
      </c>
      <c r="Q431" s="56">
        <v>29.853208812260533</v>
      </c>
      <c r="R431" s="56">
        <v>32.872126436781606</v>
      </c>
      <c r="S431" s="56">
        <v>35.890804597701148</v>
      </c>
      <c r="T431" s="56">
        <v>38.90948275862069</v>
      </c>
      <c r="U431" s="2" t="s">
        <v>1138</v>
      </c>
    </row>
    <row r="432" spans="1:21" ht="128.1" customHeight="1" x14ac:dyDescent="0.25">
      <c r="A432" s="57" t="s">
        <v>845</v>
      </c>
      <c r="B432" s="2" t="s">
        <v>2047</v>
      </c>
      <c r="C432" s="2" t="s">
        <v>1696</v>
      </c>
      <c r="D432" s="2" t="s">
        <v>1911</v>
      </c>
      <c r="E432" s="2" t="s">
        <v>1698</v>
      </c>
      <c r="F432" s="2" t="s">
        <v>1912</v>
      </c>
      <c r="G432" s="2" t="s">
        <v>1174</v>
      </c>
      <c r="H432" s="2" t="s">
        <v>1136</v>
      </c>
      <c r="I432" s="2" t="s">
        <v>1137</v>
      </c>
      <c r="J432" s="2">
        <v>18</v>
      </c>
      <c r="K432" s="7">
        <v>56030</v>
      </c>
      <c r="L432" s="7">
        <v>62334</v>
      </c>
      <c r="M432" s="7">
        <v>68637</v>
      </c>
      <c r="N432" s="7">
        <v>74940</v>
      </c>
      <c r="O432" s="7">
        <v>81243</v>
      </c>
      <c r="P432" s="56">
        <v>26.834291187739463</v>
      </c>
      <c r="Q432" s="56">
        <v>29.853208812260533</v>
      </c>
      <c r="R432" s="56">
        <v>32.872126436781606</v>
      </c>
      <c r="S432" s="56">
        <v>35.890804597701148</v>
      </c>
      <c r="T432" s="56">
        <v>38.90948275862069</v>
      </c>
      <c r="U432" s="2" t="s">
        <v>1138</v>
      </c>
    </row>
    <row r="433" spans="1:21" ht="128.1" customHeight="1" x14ac:dyDescent="0.25">
      <c r="A433" s="57" t="s">
        <v>2048</v>
      </c>
      <c r="B433" s="2" t="s">
        <v>2049</v>
      </c>
      <c r="C433" s="2" t="s">
        <v>1299</v>
      </c>
      <c r="D433" s="2" t="s">
        <v>2050</v>
      </c>
      <c r="E433" s="2" t="s">
        <v>1301</v>
      </c>
      <c r="F433" s="2" t="s">
        <v>2051</v>
      </c>
      <c r="G433" s="2" t="s">
        <v>1309</v>
      </c>
      <c r="H433" s="2" t="s">
        <v>1136</v>
      </c>
      <c r="I433" s="2" t="s">
        <v>1137</v>
      </c>
      <c r="J433" s="2">
        <v>17</v>
      </c>
      <c r="K433" s="7">
        <v>48722</v>
      </c>
      <c r="L433" s="7">
        <v>54203</v>
      </c>
      <c r="M433" s="7">
        <v>59684</v>
      </c>
      <c r="N433" s="7">
        <v>65165</v>
      </c>
      <c r="O433" s="7">
        <v>70646</v>
      </c>
      <c r="P433" s="56">
        <v>23.334291187739463</v>
      </c>
      <c r="Q433" s="56">
        <v>25.959291187739463</v>
      </c>
      <c r="R433" s="56">
        <v>28.584291187739463</v>
      </c>
      <c r="S433" s="56">
        <v>31.209291187739467</v>
      </c>
      <c r="T433" s="56">
        <v>33.834291187739467</v>
      </c>
      <c r="U433" s="2" t="s">
        <v>1138</v>
      </c>
    </row>
    <row r="434" spans="1:21" ht="128.1" customHeight="1" x14ac:dyDescent="0.25">
      <c r="A434" s="57" t="s">
        <v>627</v>
      </c>
      <c r="B434" s="2" t="s">
        <v>2052</v>
      </c>
      <c r="C434" s="2" t="s">
        <v>1299</v>
      </c>
      <c r="D434" s="2" t="s">
        <v>2050</v>
      </c>
      <c r="E434" s="2" t="s">
        <v>1301</v>
      </c>
      <c r="F434" s="2" t="s">
        <v>2051</v>
      </c>
      <c r="G434" s="2" t="s">
        <v>1303</v>
      </c>
      <c r="H434" s="2" t="s">
        <v>1136</v>
      </c>
      <c r="I434" s="2" t="s">
        <v>1137</v>
      </c>
      <c r="J434" s="2">
        <v>18</v>
      </c>
      <c r="K434" s="7">
        <v>56030</v>
      </c>
      <c r="L434" s="7">
        <v>62334</v>
      </c>
      <c r="M434" s="7">
        <v>68637</v>
      </c>
      <c r="N434" s="7">
        <v>74940</v>
      </c>
      <c r="O434" s="7">
        <v>81243</v>
      </c>
      <c r="P434" s="56">
        <v>26.834291187739463</v>
      </c>
      <c r="Q434" s="56">
        <v>29.853208812260533</v>
      </c>
      <c r="R434" s="56">
        <v>32.872126436781606</v>
      </c>
      <c r="S434" s="56">
        <v>35.890804597701148</v>
      </c>
      <c r="T434" s="56">
        <v>38.90948275862069</v>
      </c>
      <c r="U434" s="2" t="s">
        <v>1138</v>
      </c>
    </row>
    <row r="435" spans="1:21" ht="128.1" customHeight="1" x14ac:dyDescent="0.25">
      <c r="A435" s="57" t="s">
        <v>846</v>
      </c>
      <c r="B435" s="2" t="s">
        <v>2053</v>
      </c>
      <c r="C435" s="2" t="s">
        <v>1145</v>
      </c>
      <c r="D435" s="2" t="s">
        <v>1146</v>
      </c>
      <c r="E435" s="2" t="s">
        <v>1147</v>
      </c>
      <c r="F435" s="2" t="s">
        <v>1148</v>
      </c>
      <c r="G435" s="2" t="s">
        <v>2054</v>
      </c>
      <c r="H435" s="2" t="s">
        <v>1136</v>
      </c>
      <c r="I435" s="2" t="s">
        <v>1137</v>
      </c>
      <c r="J435" s="2">
        <v>16</v>
      </c>
      <c r="K435" s="7">
        <v>42367</v>
      </c>
      <c r="L435" s="7">
        <v>47133</v>
      </c>
      <c r="M435" s="7">
        <v>51899</v>
      </c>
      <c r="N435" s="7">
        <v>56666</v>
      </c>
      <c r="O435" s="7">
        <v>61432</v>
      </c>
      <c r="P435" s="56">
        <v>20.290708812260537</v>
      </c>
      <c r="Q435" s="56">
        <v>22.573275862068968</v>
      </c>
      <c r="R435" s="56">
        <v>24.855842911877396</v>
      </c>
      <c r="S435" s="56">
        <v>27.138649425287355</v>
      </c>
      <c r="T435" s="56">
        <v>29.421455938697317</v>
      </c>
      <c r="U435" s="2" t="s">
        <v>1138</v>
      </c>
    </row>
    <row r="436" spans="1:21" ht="128.1" customHeight="1" x14ac:dyDescent="0.25">
      <c r="A436" s="57" t="s">
        <v>847</v>
      </c>
      <c r="B436" s="2" t="s">
        <v>2055</v>
      </c>
      <c r="C436" s="2" t="s">
        <v>1290</v>
      </c>
      <c r="D436" s="2" t="s">
        <v>2056</v>
      </c>
      <c r="E436" s="2" t="s">
        <v>1292</v>
      </c>
      <c r="F436" s="2" t="s">
        <v>1564</v>
      </c>
      <c r="G436" s="2" t="s">
        <v>1176</v>
      </c>
      <c r="H436" s="2" t="s">
        <v>1136</v>
      </c>
      <c r="I436" s="2" t="s">
        <v>1137</v>
      </c>
      <c r="J436" s="2">
        <v>18</v>
      </c>
      <c r="K436" s="7">
        <v>56030</v>
      </c>
      <c r="L436" s="7">
        <v>62334</v>
      </c>
      <c r="M436" s="7">
        <v>68637</v>
      </c>
      <c r="N436" s="7">
        <v>74940</v>
      </c>
      <c r="O436" s="7">
        <v>81243</v>
      </c>
      <c r="P436" s="56">
        <v>26.834291187739463</v>
      </c>
      <c r="Q436" s="56">
        <v>29.853208812260533</v>
      </c>
      <c r="R436" s="56">
        <v>32.872126436781606</v>
      </c>
      <c r="S436" s="56">
        <v>35.890804597701148</v>
      </c>
      <c r="T436" s="56">
        <v>38.90948275862069</v>
      </c>
      <c r="U436" s="2" t="s">
        <v>1138</v>
      </c>
    </row>
    <row r="437" spans="1:21" ht="128.1" customHeight="1" x14ac:dyDescent="0.25">
      <c r="A437" s="57" t="s">
        <v>848</v>
      </c>
      <c r="B437" s="2" t="s">
        <v>2057</v>
      </c>
      <c r="C437" s="2" t="s">
        <v>1145</v>
      </c>
      <c r="D437" s="2" t="s">
        <v>2058</v>
      </c>
      <c r="E437" s="2" t="s">
        <v>2059</v>
      </c>
      <c r="F437" s="2" t="s">
        <v>1174</v>
      </c>
      <c r="G437" s="2" t="s">
        <v>1176</v>
      </c>
      <c r="H437" s="2" t="s">
        <v>1136</v>
      </c>
      <c r="I437" s="2" t="s">
        <v>1137</v>
      </c>
      <c r="J437" s="2">
        <v>17</v>
      </c>
      <c r="K437" s="7">
        <v>48722</v>
      </c>
      <c r="L437" s="7">
        <v>54203</v>
      </c>
      <c r="M437" s="7">
        <v>59684</v>
      </c>
      <c r="N437" s="7">
        <v>65165</v>
      </c>
      <c r="O437" s="7">
        <v>70646</v>
      </c>
      <c r="P437" s="56">
        <v>23.334291187739463</v>
      </c>
      <c r="Q437" s="56">
        <v>25.959291187739463</v>
      </c>
      <c r="R437" s="56">
        <v>28.584291187739463</v>
      </c>
      <c r="S437" s="56">
        <v>31.209291187739467</v>
      </c>
      <c r="T437" s="56">
        <v>33.834291187739467</v>
      </c>
      <c r="U437" s="2" t="s">
        <v>1138</v>
      </c>
    </row>
    <row r="438" spans="1:21" ht="128.1" customHeight="1" x14ac:dyDescent="0.25">
      <c r="A438" s="57" t="s">
        <v>849</v>
      </c>
      <c r="B438" s="2" t="s">
        <v>2060</v>
      </c>
      <c r="C438" s="2" t="s">
        <v>1299</v>
      </c>
      <c r="D438" s="2" t="s">
        <v>2050</v>
      </c>
      <c r="E438" s="2" t="s">
        <v>1301</v>
      </c>
      <c r="F438" s="2" t="s">
        <v>2051</v>
      </c>
      <c r="G438" s="2" t="s">
        <v>1309</v>
      </c>
      <c r="H438" s="2" t="s">
        <v>1136</v>
      </c>
      <c r="I438" s="2" t="s">
        <v>1137</v>
      </c>
      <c r="J438" s="2">
        <v>18</v>
      </c>
      <c r="K438" s="7">
        <v>56030</v>
      </c>
      <c r="L438" s="7">
        <v>62334</v>
      </c>
      <c r="M438" s="7">
        <v>68637</v>
      </c>
      <c r="N438" s="7">
        <v>74940</v>
      </c>
      <c r="O438" s="7">
        <v>81243</v>
      </c>
      <c r="P438" s="56">
        <v>26.834291187739463</v>
      </c>
      <c r="Q438" s="56">
        <v>29.853208812260533</v>
      </c>
      <c r="R438" s="56">
        <v>32.872126436781606</v>
      </c>
      <c r="S438" s="56">
        <v>35.890804597701148</v>
      </c>
      <c r="T438" s="56">
        <v>38.90948275862069</v>
      </c>
      <c r="U438" s="2" t="s">
        <v>1138</v>
      </c>
    </row>
    <row r="439" spans="1:21" ht="128.1" customHeight="1" x14ac:dyDescent="0.25">
      <c r="A439" s="57" t="s">
        <v>850</v>
      </c>
      <c r="B439" s="2" t="s">
        <v>2061</v>
      </c>
      <c r="C439" s="2" t="s">
        <v>1299</v>
      </c>
      <c r="D439" s="2" t="s">
        <v>2050</v>
      </c>
      <c r="E439" s="2" t="s">
        <v>1301</v>
      </c>
      <c r="F439" s="2" t="s">
        <v>2051</v>
      </c>
      <c r="G439" s="2" t="s">
        <v>1303</v>
      </c>
      <c r="H439" s="2" t="s">
        <v>1136</v>
      </c>
      <c r="I439" s="2" t="s">
        <v>1137</v>
      </c>
      <c r="J439" s="2">
        <v>19</v>
      </c>
      <c r="K439" s="7">
        <v>64518</v>
      </c>
      <c r="L439" s="7">
        <v>72583</v>
      </c>
      <c r="M439" s="7">
        <v>80648</v>
      </c>
      <c r="N439" s="7">
        <v>88713</v>
      </c>
      <c r="O439" s="7">
        <v>96778</v>
      </c>
      <c r="P439" s="56">
        <v>30.899425287356323</v>
      </c>
      <c r="Q439" s="56">
        <v>34.76197318007663</v>
      </c>
      <c r="R439" s="56">
        <v>38.624521072796938</v>
      </c>
      <c r="S439" s="56">
        <v>42.487068965517238</v>
      </c>
      <c r="T439" s="56">
        <v>46.349616858237546</v>
      </c>
      <c r="U439" s="2" t="s">
        <v>1138</v>
      </c>
    </row>
    <row r="440" spans="1:21" ht="128.1" customHeight="1" x14ac:dyDescent="0.25">
      <c r="A440" s="57" t="s">
        <v>532</v>
      </c>
      <c r="B440" s="2" t="s">
        <v>2062</v>
      </c>
      <c r="C440" s="2" t="s">
        <v>1299</v>
      </c>
      <c r="D440" s="2" t="s">
        <v>2050</v>
      </c>
      <c r="E440" s="2" t="s">
        <v>1301</v>
      </c>
      <c r="F440" s="2" t="s">
        <v>2051</v>
      </c>
      <c r="G440" s="2" t="s">
        <v>1305</v>
      </c>
      <c r="H440" s="2" t="s">
        <v>1136</v>
      </c>
      <c r="I440" s="2" t="s">
        <v>1137</v>
      </c>
      <c r="J440" s="2">
        <v>20</v>
      </c>
      <c r="K440" s="7">
        <v>75809</v>
      </c>
      <c r="L440" s="7">
        <v>85285</v>
      </c>
      <c r="M440" s="7">
        <v>94761</v>
      </c>
      <c r="N440" s="7">
        <v>104238</v>
      </c>
      <c r="O440" s="7">
        <v>113714</v>
      </c>
      <c r="P440" s="56">
        <v>36.30699233716475</v>
      </c>
      <c r="Q440" s="56">
        <v>40.845306513409966</v>
      </c>
      <c r="R440" s="56">
        <v>45.383620689655174</v>
      </c>
      <c r="S440" s="56">
        <v>49.922174329501914</v>
      </c>
      <c r="T440" s="56">
        <v>54.46072796934866</v>
      </c>
      <c r="U440" s="2" t="s">
        <v>1138</v>
      </c>
    </row>
    <row r="441" spans="1:21" ht="128.1" customHeight="1" x14ac:dyDescent="0.25">
      <c r="A441" s="57" t="s">
        <v>2063</v>
      </c>
      <c r="B441" s="2" t="s">
        <v>2064</v>
      </c>
      <c r="C441" s="2" t="s">
        <v>1299</v>
      </c>
      <c r="D441" s="2" t="s">
        <v>2050</v>
      </c>
      <c r="E441" s="2" t="s">
        <v>1301</v>
      </c>
      <c r="F441" s="2" t="s">
        <v>2051</v>
      </c>
      <c r="G441" s="2" t="s">
        <v>1305</v>
      </c>
      <c r="H441" s="2" t="s">
        <v>1136</v>
      </c>
      <c r="I441" s="2" t="s">
        <v>1137</v>
      </c>
      <c r="J441" s="2">
        <v>21</v>
      </c>
      <c r="K441" s="7">
        <v>89076</v>
      </c>
      <c r="L441" s="7">
        <v>100211</v>
      </c>
      <c r="M441" s="7">
        <v>111345</v>
      </c>
      <c r="N441" s="7">
        <v>122480</v>
      </c>
      <c r="O441" s="7">
        <v>133614</v>
      </c>
      <c r="P441" s="56">
        <v>42.660919540229884</v>
      </c>
      <c r="Q441" s="56">
        <v>47.993534482758619</v>
      </c>
      <c r="R441" s="56">
        <v>53.326149425287355</v>
      </c>
      <c r="S441" s="56">
        <v>58.65876436781609</v>
      </c>
      <c r="T441" s="56">
        <v>63.991379310344826</v>
      </c>
      <c r="U441" s="2" t="s">
        <v>1138</v>
      </c>
    </row>
    <row r="442" spans="1:21" ht="128.1" customHeight="1" x14ac:dyDescent="0.25">
      <c r="A442" s="57" t="s">
        <v>2065</v>
      </c>
      <c r="B442" s="2" t="s">
        <v>2066</v>
      </c>
      <c r="C442" s="2" t="s">
        <v>1299</v>
      </c>
      <c r="D442" s="2" t="s">
        <v>1300</v>
      </c>
      <c r="E442" s="2" t="s">
        <v>1301</v>
      </c>
      <c r="F442" s="2" t="s">
        <v>1302</v>
      </c>
      <c r="G442" s="2" t="s">
        <v>1309</v>
      </c>
      <c r="H442" s="2" t="s">
        <v>1136</v>
      </c>
      <c r="I442" s="2" t="s">
        <v>1137</v>
      </c>
      <c r="J442" s="2">
        <v>19</v>
      </c>
      <c r="K442" s="7">
        <v>64518</v>
      </c>
      <c r="L442" s="7">
        <v>72583</v>
      </c>
      <c r="M442" s="7">
        <v>80648</v>
      </c>
      <c r="N442" s="7">
        <v>88713</v>
      </c>
      <c r="O442" s="7">
        <v>96778</v>
      </c>
      <c r="P442" s="56">
        <v>30.899425287356323</v>
      </c>
      <c r="Q442" s="56">
        <v>34.76197318007663</v>
      </c>
      <c r="R442" s="56">
        <v>38.624521072796938</v>
      </c>
      <c r="S442" s="56">
        <v>42.487068965517238</v>
      </c>
      <c r="T442" s="56">
        <v>46.349616858237546</v>
      </c>
      <c r="U442" s="2" t="s">
        <v>1138</v>
      </c>
    </row>
    <row r="443" spans="1:21" ht="128.1" customHeight="1" x14ac:dyDescent="0.25">
      <c r="A443" s="57" t="s">
        <v>628</v>
      </c>
      <c r="B443" s="2" t="s">
        <v>2067</v>
      </c>
      <c r="C443" s="2" t="s">
        <v>1299</v>
      </c>
      <c r="D443" s="2" t="s">
        <v>1300</v>
      </c>
      <c r="E443" s="2" t="s">
        <v>1301</v>
      </c>
      <c r="F443" s="2" t="s">
        <v>1302</v>
      </c>
      <c r="G443" s="2" t="s">
        <v>1303</v>
      </c>
      <c r="H443" s="2" t="s">
        <v>1136</v>
      </c>
      <c r="I443" s="2" t="s">
        <v>1137</v>
      </c>
      <c r="J443" s="2">
        <v>20</v>
      </c>
      <c r="K443" s="7">
        <v>75809</v>
      </c>
      <c r="L443" s="7">
        <v>85285</v>
      </c>
      <c r="M443" s="7">
        <v>94761</v>
      </c>
      <c r="N443" s="7">
        <v>104238</v>
      </c>
      <c r="O443" s="7">
        <v>113714</v>
      </c>
      <c r="P443" s="56">
        <v>36.30699233716475</v>
      </c>
      <c r="Q443" s="56">
        <v>40.845306513409966</v>
      </c>
      <c r="R443" s="56">
        <v>45.383620689655174</v>
      </c>
      <c r="S443" s="56">
        <v>49.922174329501914</v>
      </c>
      <c r="T443" s="56">
        <v>54.46072796934866</v>
      </c>
      <c r="U443" s="2" t="s">
        <v>1138</v>
      </c>
    </row>
    <row r="444" spans="1:21" ht="128.1" customHeight="1" x14ac:dyDescent="0.25">
      <c r="A444" s="57" t="s">
        <v>360</v>
      </c>
      <c r="B444" s="2" t="s">
        <v>2068</v>
      </c>
      <c r="C444" s="2" t="s">
        <v>1299</v>
      </c>
      <c r="D444" s="2" t="s">
        <v>1300</v>
      </c>
      <c r="E444" s="2" t="s">
        <v>1301</v>
      </c>
      <c r="F444" s="2" t="s">
        <v>1302</v>
      </c>
      <c r="G444" s="2" t="s">
        <v>1305</v>
      </c>
      <c r="H444" s="2" t="s">
        <v>1136</v>
      </c>
      <c r="I444" s="2" t="s">
        <v>1137</v>
      </c>
      <c r="J444" s="2">
        <v>21</v>
      </c>
      <c r="K444" s="7">
        <v>89076</v>
      </c>
      <c r="L444" s="7">
        <v>100211</v>
      </c>
      <c r="M444" s="7">
        <v>111345</v>
      </c>
      <c r="N444" s="7">
        <v>122480</v>
      </c>
      <c r="O444" s="7">
        <v>133614</v>
      </c>
      <c r="P444" s="56">
        <v>42.660919540229884</v>
      </c>
      <c r="Q444" s="56">
        <v>47.993534482758619</v>
      </c>
      <c r="R444" s="56">
        <v>53.326149425287355</v>
      </c>
      <c r="S444" s="56">
        <v>58.65876436781609</v>
      </c>
      <c r="T444" s="56">
        <v>63.991379310344826</v>
      </c>
      <c r="U444" s="2" t="s">
        <v>1138</v>
      </c>
    </row>
    <row r="445" spans="1:21" ht="128.1" customHeight="1" x14ac:dyDescent="0.25">
      <c r="A445" s="57" t="s">
        <v>629</v>
      </c>
      <c r="B445" s="2" t="s">
        <v>2069</v>
      </c>
      <c r="C445" s="2" t="s">
        <v>1299</v>
      </c>
      <c r="D445" s="2" t="s">
        <v>1300</v>
      </c>
      <c r="E445" s="2" t="s">
        <v>1301</v>
      </c>
      <c r="F445" s="2" t="s">
        <v>1302</v>
      </c>
      <c r="G445" s="2" t="s">
        <v>1307</v>
      </c>
      <c r="H445" s="2" t="s">
        <v>1136</v>
      </c>
      <c r="I445" s="2" t="s">
        <v>1137</v>
      </c>
      <c r="J445" s="2">
        <v>22</v>
      </c>
      <c r="K445" s="7">
        <v>104664</v>
      </c>
      <c r="L445" s="7">
        <v>117747</v>
      </c>
      <c r="M445" s="7">
        <v>130830</v>
      </c>
      <c r="N445" s="7">
        <v>143913</v>
      </c>
      <c r="O445" s="7">
        <v>156996</v>
      </c>
      <c r="P445" s="56">
        <v>50.126436781609193</v>
      </c>
      <c r="Q445" s="56">
        <v>56.392241379310349</v>
      </c>
      <c r="R445" s="56">
        <v>62.658045977011497</v>
      </c>
      <c r="S445" s="56">
        <v>68.923850574712645</v>
      </c>
      <c r="T445" s="56">
        <v>75.189655172413794</v>
      </c>
      <c r="U445" s="2" t="s">
        <v>1138</v>
      </c>
    </row>
    <row r="446" spans="1:21" ht="128.1" customHeight="1" x14ac:dyDescent="0.25">
      <c r="A446" s="57" t="s">
        <v>2070</v>
      </c>
      <c r="B446" s="2" t="s">
        <v>2071</v>
      </c>
      <c r="C446" s="2" t="s">
        <v>1299</v>
      </c>
      <c r="D446" s="2" t="s">
        <v>2050</v>
      </c>
      <c r="E446" s="2" t="s">
        <v>1301</v>
      </c>
      <c r="F446" s="2" t="s">
        <v>2051</v>
      </c>
      <c r="G446" s="2" t="s">
        <v>1309</v>
      </c>
      <c r="H446" s="2" t="s">
        <v>1136</v>
      </c>
      <c r="I446" s="2" t="s">
        <v>1137</v>
      </c>
      <c r="J446" s="2">
        <v>20</v>
      </c>
      <c r="K446" s="7">
        <v>75809</v>
      </c>
      <c r="L446" s="7">
        <v>85285</v>
      </c>
      <c r="M446" s="7">
        <v>94761</v>
      </c>
      <c r="N446" s="7">
        <v>104238</v>
      </c>
      <c r="O446" s="7">
        <v>113714</v>
      </c>
      <c r="P446" s="56">
        <v>36.30699233716475</v>
      </c>
      <c r="Q446" s="56">
        <v>40.845306513409966</v>
      </c>
      <c r="R446" s="56">
        <v>45.383620689655174</v>
      </c>
      <c r="S446" s="56">
        <v>49.922174329501914</v>
      </c>
      <c r="T446" s="56">
        <v>54.46072796934866</v>
      </c>
      <c r="U446" s="2" t="s">
        <v>1138</v>
      </c>
    </row>
    <row r="447" spans="1:21" ht="128.1" customHeight="1" x14ac:dyDescent="0.25">
      <c r="A447" s="57" t="s">
        <v>851</v>
      </c>
      <c r="B447" s="2" t="s">
        <v>2072</v>
      </c>
      <c r="C447" s="2" t="s">
        <v>1299</v>
      </c>
      <c r="D447" s="2" t="s">
        <v>2050</v>
      </c>
      <c r="E447" s="2" t="s">
        <v>1301</v>
      </c>
      <c r="F447" s="2" t="s">
        <v>2051</v>
      </c>
      <c r="G447" s="2" t="s">
        <v>1303</v>
      </c>
      <c r="H447" s="2" t="s">
        <v>1136</v>
      </c>
      <c r="I447" s="2" t="s">
        <v>1137</v>
      </c>
      <c r="J447" s="2">
        <v>21</v>
      </c>
      <c r="K447" s="7">
        <v>89076</v>
      </c>
      <c r="L447" s="7">
        <v>100211</v>
      </c>
      <c r="M447" s="7">
        <v>111345</v>
      </c>
      <c r="N447" s="7">
        <v>122480</v>
      </c>
      <c r="O447" s="7">
        <v>133614</v>
      </c>
      <c r="P447" s="56">
        <v>42.660919540229884</v>
      </c>
      <c r="Q447" s="56">
        <v>47.993534482758619</v>
      </c>
      <c r="R447" s="56">
        <v>53.326149425287355</v>
      </c>
      <c r="S447" s="56">
        <v>58.65876436781609</v>
      </c>
      <c r="T447" s="56">
        <v>63.991379310344826</v>
      </c>
      <c r="U447" s="2" t="s">
        <v>1138</v>
      </c>
    </row>
    <row r="448" spans="1:21" ht="128.1" customHeight="1" x14ac:dyDescent="0.25">
      <c r="A448" s="57" t="s">
        <v>2073</v>
      </c>
      <c r="B448" s="2" t="s">
        <v>2074</v>
      </c>
      <c r="C448" s="2" t="s">
        <v>1299</v>
      </c>
      <c r="D448" s="2" t="s">
        <v>2050</v>
      </c>
      <c r="E448" s="2" t="s">
        <v>1301</v>
      </c>
      <c r="F448" s="2" t="s">
        <v>2051</v>
      </c>
      <c r="G448" s="2" t="s">
        <v>1303</v>
      </c>
      <c r="H448" s="2" t="s">
        <v>1136</v>
      </c>
      <c r="I448" s="2" t="s">
        <v>1137</v>
      </c>
      <c r="J448" s="2">
        <v>20</v>
      </c>
      <c r="K448" s="7">
        <v>75809</v>
      </c>
      <c r="L448" s="7">
        <v>85285</v>
      </c>
      <c r="M448" s="7">
        <v>94761</v>
      </c>
      <c r="N448" s="7">
        <v>104238</v>
      </c>
      <c r="O448" s="7">
        <v>113714</v>
      </c>
      <c r="P448" s="56">
        <v>36.30699233716475</v>
      </c>
      <c r="Q448" s="56">
        <v>40.845306513409966</v>
      </c>
      <c r="R448" s="56">
        <v>45.383620689655174</v>
      </c>
      <c r="S448" s="56">
        <v>49.922174329501914</v>
      </c>
      <c r="T448" s="56">
        <v>54.46072796934866</v>
      </c>
      <c r="U448" s="2" t="s">
        <v>1138</v>
      </c>
    </row>
    <row r="449" spans="1:21" ht="128.1" customHeight="1" x14ac:dyDescent="0.25">
      <c r="A449" s="57" t="s">
        <v>2075</v>
      </c>
      <c r="B449" s="2" t="s">
        <v>2076</v>
      </c>
      <c r="C449" s="2" t="s">
        <v>1299</v>
      </c>
      <c r="D449" s="2" t="s">
        <v>2050</v>
      </c>
      <c r="E449" s="2" t="s">
        <v>1301</v>
      </c>
      <c r="F449" s="2" t="s">
        <v>2051</v>
      </c>
      <c r="G449" s="2" t="s">
        <v>1305</v>
      </c>
      <c r="H449" s="2" t="s">
        <v>1136</v>
      </c>
      <c r="I449" s="2" t="s">
        <v>1137</v>
      </c>
      <c r="J449" s="2">
        <v>20</v>
      </c>
      <c r="K449" s="7">
        <v>75809</v>
      </c>
      <c r="L449" s="7">
        <v>85285</v>
      </c>
      <c r="M449" s="7">
        <v>94761</v>
      </c>
      <c r="N449" s="7">
        <v>104238</v>
      </c>
      <c r="O449" s="7">
        <v>113714</v>
      </c>
      <c r="P449" s="56">
        <v>36.30699233716475</v>
      </c>
      <c r="Q449" s="56">
        <v>40.845306513409966</v>
      </c>
      <c r="R449" s="56">
        <v>45.383620689655174</v>
      </c>
      <c r="S449" s="56">
        <v>49.922174329501914</v>
      </c>
      <c r="T449" s="56">
        <v>54.46072796934866</v>
      </c>
      <c r="U449" s="2" t="s">
        <v>1138</v>
      </c>
    </row>
    <row r="450" spans="1:21" ht="128.1" customHeight="1" x14ac:dyDescent="0.25">
      <c r="A450" s="57" t="s">
        <v>2077</v>
      </c>
      <c r="B450" s="2" t="s">
        <v>2078</v>
      </c>
      <c r="C450" s="2" t="s">
        <v>1131</v>
      </c>
      <c r="D450" s="2" t="s">
        <v>2079</v>
      </c>
      <c r="E450" s="2" t="s">
        <v>1133</v>
      </c>
      <c r="F450" s="2" t="s">
        <v>2080</v>
      </c>
      <c r="G450" s="2" t="s">
        <v>2081</v>
      </c>
      <c r="H450" s="2" t="s">
        <v>74</v>
      </c>
      <c r="I450" s="2" t="s">
        <v>1137</v>
      </c>
      <c r="J450" s="2">
        <v>19</v>
      </c>
      <c r="K450" s="7">
        <v>64518</v>
      </c>
      <c r="L450" s="7">
        <v>72583</v>
      </c>
      <c r="M450" s="7">
        <v>80648</v>
      </c>
      <c r="N450" s="7">
        <v>88713</v>
      </c>
      <c r="O450" s="7">
        <v>96778</v>
      </c>
      <c r="P450" s="56">
        <v>30.899425287356323</v>
      </c>
      <c r="Q450" s="56">
        <v>34.76197318007663</v>
      </c>
      <c r="R450" s="56">
        <v>38.624521072796938</v>
      </c>
      <c r="S450" s="56">
        <v>42.487068965517238</v>
      </c>
      <c r="T450" s="56">
        <v>46.349616858237546</v>
      </c>
      <c r="U450" s="2" t="s">
        <v>1138</v>
      </c>
    </row>
    <row r="451" spans="1:21" ht="128.1" customHeight="1" x14ac:dyDescent="0.25">
      <c r="A451" s="57" t="s">
        <v>2082</v>
      </c>
      <c r="B451" s="2" t="s">
        <v>2083</v>
      </c>
      <c r="C451" s="2" t="s">
        <v>1131</v>
      </c>
      <c r="D451" s="2" t="s">
        <v>2079</v>
      </c>
      <c r="E451" s="2" t="s">
        <v>1133</v>
      </c>
      <c r="F451" s="2" t="s">
        <v>2080</v>
      </c>
      <c r="G451" s="2" t="s">
        <v>2084</v>
      </c>
      <c r="H451" s="2" t="s">
        <v>74</v>
      </c>
      <c r="I451" s="2" t="s">
        <v>1157</v>
      </c>
      <c r="J451" s="2">
        <v>17</v>
      </c>
      <c r="K451" s="7">
        <v>48722</v>
      </c>
      <c r="L451" s="7">
        <v>54203</v>
      </c>
      <c r="M451" s="7">
        <v>59684</v>
      </c>
      <c r="N451" s="7">
        <v>65165</v>
      </c>
      <c r="O451" s="7">
        <v>70646</v>
      </c>
      <c r="P451" s="56">
        <v>23.334291187739463</v>
      </c>
      <c r="Q451" s="56">
        <v>25.959291187739463</v>
      </c>
      <c r="R451" s="56">
        <v>28.584291187739463</v>
      </c>
      <c r="S451" s="56">
        <v>31.209291187739467</v>
      </c>
      <c r="T451" s="56">
        <v>33.834291187739467</v>
      </c>
      <c r="U451" s="2" t="s">
        <v>1138</v>
      </c>
    </row>
    <row r="452" spans="1:21" ht="128.1" customHeight="1" x14ac:dyDescent="0.25">
      <c r="A452" s="57" t="s">
        <v>533</v>
      </c>
      <c r="B452" s="2" t="s">
        <v>2085</v>
      </c>
      <c r="C452" s="2" t="s">
        <v>1131</v>
      </c>
      <c r="D452" s="2" t="s">
        <v>2079</v>
      </c>
      <c r="E452" s="2" t="s">
        <v>1133</v>
      </c>
      <c r="F452" s="2" t="s">
        <v>2080</v>
      </c>
      <c r="G452" s="2" t="s">
        <v>2086</v>
      </c>
      <c r="H452" s="2" t="s">
        <v>74</v>
      </c>
      <c r="I452" s="2" t="s">
        <v>1157</v>
      </c>
      <c r="J452" s="2">
        <v>18</v>
      </c>
      <c r="K452" s="7">
        <v>56030</v>
      </c>
      <c r="L452" s="7">
        <v>62334</v>
      </c>
      <c r="M452" s="7">
        <v>68637</v>
      </c>
      <c r="N452" s="7">
        <v>74940</v>
      </c>
      <c r="O452" s="7">
        <v>81243</v>
      </c>
      <c r="P452" s="56">
        <v>26.834291187739463</v>
      </c>
      <c r="Q452" s="56">
        <v>29.853208812260533</v>
      </c>
      <c r="R452" s="56">
        <v>32.872126436781606</v>
      </c>
      <c r="S452" s="56">
        <v>35.890804597701148</v>
      </c>
      <c r="T452" s="56">
        <v>38.90948275862069</v>
      </c>
      <c r="U452" s="2" t="s">
        <v>1138</v>
      </c>
    </row>
    <row r="453" spans="1:21" ht="128.1" customHeight="1" x14ac:dyDescent="0.25">
      <c r="A453" s="57" t="s">
        <v>2087</v>
      </c>
      <c r="B453" s="2" t="s">
        <v>2088</v>
      </c>
      <c r="C453" s="2" t="s">
        <v>1170</v>
      </c>
      <c r="D453" s="2" t="s">
        <v>1418</v>
      </c>
      <c r="E453" s="2" t="s">
        <v>1172</v>
      </c>
      <c r="F453" s="2" t="s">
        <v>1419</v>
      </c>
      <c r="G453" s="2" t="s">
        <v>1176</v>
      </c>
      <c r="H453" s="2" t="s">
        <v>1136</v>
      </c>
      <c r="I453" s="2" t="s">
        <v>1137</v>
      </c>
      <c r="J453" s="2">
        <v>20</v>
      </c>
      <c r="K453" s="7">
        <v>75809</v>
      </c>
      <c r="L453" s="7">
        <v>85285</v>
      </c>
      <c r="M453" s="7">
        <v>94761</v>
      </c>
      <c r="N453" s="7">
        <v>104238</v>
      </c>
      <c r="O453" s="7">
        <v>113714</v>
      </c>
      <c r="P453" s="56">
        <v>36.30699233716475</v>
      </c>
      <c r="Q453" s="56">
        <v>40.845306513409966</v>
      </c>
      <c r="R453" s="56">
        <v>45.383620689655174</v>
      </c>
      <c r="S453" s="56">
        <v>49.922174329501914</v>
      </c>
      <c r="T453" s="56">
        <v>54.46072796934866</v>
      </c>
      <c r="U453" s="2" t="s">
        <v>1138</v>
      </c>
    </row>
    <row r="454" spans="1:21" ht="128.1" customHeight="1" x14ac:dyDescent="0.25">
      <c r="A454" s="57" t="s">
        <v>852</v>
      </c>
      <c r="B454" s="2" t="s">
        <v>2089</v>
      </c>
      <c r="C454" s="2" t="s">
        <v>1406</v>
      </c>
      <c r="D454" s="2" t="s">
        <v>1406</v>
      </c>
      <c r="E454" s="2" t="s">
        <v>1407</v>
      </c>
      <c r="F454" s="2"/>
      <c r="G454" s="2" t="s">
        <v>2090</v>
      </c>
      <c r="H454" s="2" t="s">
        <v>1136</v>
      </c>
      <c r="I454" s="2" t="s">
        <v>1137</v>
      </c>
      <c r="J454" s="2">
        <v>21</v>
      </c>
      <c r="K454" s="7">
        <v>89076</v>
      </c>
      <c r="L454" s="7">
        <v>100211</v>
      </c>
      <c r="M454" s="7">
        <v>111345</v>
      </c>
      <c r="N454" s="7">
        <v>122480</v>
      </c>
      <c r="O454" s="7">
        <v>133614</v>
      </c>
      <c r="P454" s="56">
        <v>42.660919540229884</v>
      </c>
      <c r="Q454" s="56">
        <v>47.993534482758619</v>
      </c>
      <c r="R454" s="56">
        <v>53.326149425287355</v>
      </c>
      <c r="S454" s="56">
        <v>58.65876436781609</v>
      </c>
      <c r="T454" s="56">
        <v>63.991379310344826</v>
      </c>
      <c r="U454" s="2" t="s">
        <v>1138</v>
      </c>
    </row>
    <row r="455" spans="1:21" ht="128.1" customHeight="1" x14ac:dyDescent="0.25">
      <c r="A455" s="57" t="s">
        <v>449</v>
      </c>
      <c r="B455" s="2" t="s">
        <v>2091</v>
      </c>
      <c r="C455" s="2" t="s">
        <v>1696</v>
      </c>
      <c r="D455" s="2" t="s">
        <v>1811</v>
      </c>
      <c r="E455" s="2" t="s">
        <v>1698</v>
      </c>
      <c r="F455" s="2" t="s">
        <v>1812</v>
      </c>
      <c r="G455" s="2" t="s">
        <v>2092</v>
      </c>
      <c r="H455" s="2" t="s">
        <v>1136</v>
      </c>
      <c r="I455" s="2" t="s">
        <v>1137</v>
      </c>
      <c r="J455" s="2">
        <v>21</v>
      </c>
      <c r="K455" s="7">
        <v>89076</v>
      </c>
      <c r="L455" s="7">
        <v>100211</v>
      </c>
      <c r="M455" s="7">
        <v>111345</v>
      </c>
      <c r="N455" s="7">
        <v>122480</v>
      </c>
      <c r="O455" s="7">
        <v>133614</v>
      </c>
      <c r="P455" s="56">
        <v>42.660919540229884</v>
      </c>
      <c r="Q455" s="56">
        <v>47.993534482758619</v>
      </c>
      <c r="R455" s="56">
        <v>53.326149425287355</v>
      </c>
      <c r="S455" s="56">
        <v>58.65876436781609</v>
      </c>
      <c r="T455" s="56">
        <v>63.991379310344826</v>
      </c>
      <c r="U455" s="2" t="s">
        <v>1138</v>
      </c>
    </row>
    <row r="456" spans="1:21" ht="128.1" customHeight="1" x14ac:dyDescent="0.25">
      <c r="A456" s="57" t="s">
        <v>218</v>
      </c>
      <c r="B456" s="2" t="s">
        <v>219</v>
      </c>
      <c r="C456" s="2" t="s">
        <v>1473</v>
      </c>
      <c r="D456" s="2" t="s">
        <v>1568</v>
      </c>
      <c r="E456" s="2" t="s">
        <v>1475</v>
      </c>
      <c r="F456" s="2" t="s">
        <v>1569</v>
      </c>
      <c r="G456" s="2" t="s">
        <v>1221</v>
      </c>
      <c r="H456" s="2" t="s">
        <v>1136</v>
      </c>
      <c r="I456" s="2" t="s">
        <v>1137</v>
      </c>
      <c r="J456" s="2">
        <v>17</v>
      </c>
      <c r="K456" s="7">
        <v>48722</v>
      </c>
      <c r="L456" s="7">
        <v>54203</v>
      </c>
      <c r="M456" s="7">
        <v>59684</v>
      </c>
      <c r="N456" s="7">
        <v>65165</v>
      </c>
      <c r="O456" s="7">
        <v>70646</v>
      </c>
      <c r="P456" s="56">
        <v>23.334291187739463</v>
      </c>
      <c r="Q456" s="56">
        <v>25.959291187739463</v>
      </c>
      <c r="R456" s="56">
        <v>28.584291187739463</v>
      </c>
      <c r="S456" s="56">
        <v>31.209291187739467</v>
      </c>
      <c r="T456" s="56">
        <v>33.834291187739467</v>
      </c>
      <c r="U456" s="2" t="s">
        <v>1138</v>
      </c>
    </row>
    <row r="457" spans="1:21" ht="128.1" customHeight="1" x14ac:dyDescent="0.25">
      <c r="A457" s="57" t="s">
        <v>376</v>
      </c>
      <c r="B457" s="2" t="s">
        <v>2093</v>
      </c>
      <c r="C457" s="2" t="s">
        <v>1473</v>
      </c>
      <c r="D457" s="2" t="s">
        <v>1568</v>
      </c>
      <c r="E457" s="2" t="s">
        <v>1475</v>
      </c>
      <c r="F457" s="2" t="s">
        <v>1569</v>
      </c>
      <c r="G457" s="2" t="s">
        <v>1179</v>
      </c>
      <c r="H457" s="2" t="s">
        <v>1136</v>
      </c>
      <c r="I457" s="2" t="s">
        <v>1137</v>
      </c>
      <c r="J457" s="2">
        <v>19</v>
      </c>
      <c r="K457" s="7">
        <v>64518</v>
      </c>
      <c r="L457" s="7">
        <v>72583</v>
      </c>
      <c r="M457" s="7">
        <v>80648</v>
      </c>
      <c r="N457" s="7">
        <v>88713</v>
      </c>
      <c r="O457" s="7">
        <v>96778</v>
      </c>
      <c r="P457" s="56">
        <v>30.899425287356323</v>
      </c>
      <c r="Q457" s="56">
        <v>34.76197318007663</v>
      </c>
      <c r="R457" s="56">
        <v>38.624521072796938</v>
      </c>
      <c r="S457" s="56">
        <v>42.487068965517238</v>
      </c>
      <c r="T457" s="56">
        <v>46.349616858237546</v>
      </c>
      <c r="U457" s="2" t="s">
        <v>1138</v>
      </c>
    </row>
    <row r="458" spans="1:21" ht="128.1" customHeight="1" x14ac:dyDescent="0.25">
      <c r="A458" s="57" t="s">
        <v>534</v>
      </c>
      <c r="B458" s="2" t="s">
        <v>2094</v>
      </c>
      <c r="C458" s="2" t="s">
        <v>1473</v>
      </c>
      <c r="D458" s="2" t="s">
        <v>1568</v>
      </c>
      <c r="E458" s="2" t="s">
        <v>1475</v>
      </c>
      <c r="F458" s="2" t="s">
        <v>1569</v>
      </c>
      <c r="G458" s="2" t="s">
        <v>1174</v>
      </c>
      <c r="H458" s="2" t="s">
        <v>1136</v>
      </c>
      <c r="I458" s="2" t="s">
        <v>1157</v>
      </c>
      <c r="J458" s="2">
        <v>16</v>
      </c>
      <c r="K458" s="7">
        <v>42367</v>
      </c>
      <c r="L458" s="7">
        <v>47133</v>
      </c>
      <c r="M458" s="7">
        <v>51899</v>
      </c>
      <c r="N458" s="7">
        <v>56666</v>
      </c>
      <c r="O458" s="7">
        <v>61432</v>
      </c>
      <c r="P458" s="56">
        <v>20.290708812260537</v>
      </c>
      <c r="Q458" s="56">
        <v>22.573275862068968</v>
      </c>
      <c r="R458" s="56">
        <v>24.855842911877396</v>
      </c>
      <c r="S458" s="56">
        <v>27.138649425287355</v>
      </c>
      <c r="T458" s="56">
        <v>29.421455938697317</v>
      </c>
      <c r="U458" s="2" t="s">
        <v>1138</v>
      </c>
    </row>
    <row r="459" spans="1:21" ht="128.1" customHeight="1" x14ac:dyDescent="0.25">
      <c r="A459" s="57" t="s">
        <v>414</v>
      </c>
      <c r="B459" s="2" t="s">
        <v>2095</v>
      </c>
      <c r="C459" s="2" t="s">
        <v>1473</v>
      </c>
      <c r="D459" s="2" t="s">
        <v>1568</v>
      </c>
      <c r="E459" s="2" t="s">
        <v>1475</v>
      </c>
      <c r="F459" s="2" t="s">
        <v>1569</v>
      </c>
      <c r="G459" s="2" t="s">
        <v>1221</v>
      </c>
      <c r="H459" s="2" t="s">
        <v>1136</v>
      </c>
      <c r="I459" s="2" t="s">
        <v>1137</v>
      </c>
      <c r="J459" s="2">
        <v>17</v>
      </c>
      <c r="K459" s="7">
        <v>48722</v>
      </c>
      <c r="L459" s="7">
        <v>54203</v>
      </c>
      <c r="M459" s="7">
        <v>59684</v>
      </c>
      <c r="N459" s="7">
        <v>65165</v>
      </c>
      <c r="O459" s="7">
        <v>70646</v>
      </c>
      <c r="P459" s="56">
        <v>23.334291187739463</v>
      </c>
      <c r="Q459" s="56">
        <v>25.959291187739463</v>
      </c>
      <c r="R459" s="56">
        <v>28.584291187739463</v>
      </c>
      <c r="S459" s="56">
        <v>31.209291187739467</v>
      </c>
      <c r="T459" s="56">
        <v>33.834291187739467</v>
      </c>
      <c r="U459" s="2" t="s">
        <v>1138</v>
      </c>
    </row>
    <row r="460" spans="1:21" ht="128.1" customHeight="1" x14ac:dyDescent="0.25">
      <c r="A460" s="57" t="s">
        <v>630</v>
      </c>
      <c r="B460" s="2" t="s">
        <v>2096</v>
      </c>
      <c r="C460" s="2" t="s">
        <v>1473</v>
      </c>
      <c r="D460" s="2" t="s">
        <v>1474</v>
      </c>
      <c r="E460" s="2" t="s">
        <v>1475</v>
      </c>
      <c r="F460" s="2" t="s">
        <v>1476</v>
      </c>
      <c r="G460" s="2" t="s">
        <v>1174</v>
      </c>
      <c r="H460" s="2" t="s">
        <v>1136</v>
      </c>
      <c r="I460" s="2" t="s">
        <v>1137</v>
      </c>
      <c r="J460" s="2">
        <v>17</v>
      </c>
      <c r="K460" s="7">
        <v>48722</v>
      </c>
      <c r="L460" s="7">
        <v>54203</v>
      </c>
      <c r="M460" s="7">
        <v>59684</v>
      </c>
      <c r="N460" s="7">
        <v>65165</v>
      </c>
      <c r="O460" s="7">
        <v>70646</v>
      </c>
      <c r="P460" s="56">
        <v>23.334291187739463</v>
      </c>
      <c r="Q460" s="56">
        <v>25.959291187739463</v>
      </c>
      <c r="R460" s="56">
        <v>28.584291187739463</v>
      </c>
      <c r="S460" s="56">
        <v>31.209291187739467</v>
      </c>
      <c r="T460" s="56">
        <v>33.834291187739467</v>
      </c>
      <c r="U460" s="2" t="s">
        <v>1138</v>
      </c>
    </row>
    <row r="461" spans="1:21" ht="128.1" customHeight="1" x14ac:dyDescent="0.25">
      <c r="A461" s="57" t="s">
        <v>535</v>
      </c>
      <c r="B461" s="2" t="s">
        <v>2097</v>
      </c>
      <c r="C461" s="2" t="s">
        <v>1473</v>
      </c>
      <c r="D461" s="2" t="s">
        <v>1474</v>
      </c>
      <c r="E461" s="2" t="s">
        <v>1475</v>
      </c>
      <c r="F461" s="2" t="s">
        <v>1476</v>
      </c>
      <c r="G461" s="2" t="s">
        <v>1179</v>
      </c>
      <c r="H461" s="2" t="s">
        <v>1136</v>
      </c>
      <c r="I461" s="2" t="s">
        <v>1137</v>
      </c>
      <c r="J461" s="2">
        <v>19</v>
      </c>
      <c r="K461" s="7">
        <v>64518</v>
      </c>
      <c r="L461" s="7">
        <v>72583</v>
      </c>
      <c r="M461" s="7">
        <v>80648</v>
      </c>
      <c r="N461" s="7">
        <v>88713</v>
      </c>
      <c r="O461" s="7">
        <v>96778</v>
      </c>
      <c r="P461" s="56">
        <v>30.899425287356323</v>
      </c>
      <c r="Q461" s="56">
        <v>34.76197318007663</v>
      </c>
      <c r="R461" s="56">
        <v>38.624521072796938</v>
      </c>
      <c r="S461" s="56">
        <v>42.487068965517238</v>
      </c>
      <c r="T461" s="56">
        <v>46.349616858237546</v>
      </c>
      <c r="U461" s="2" t="s">
        <v>1138</v>
      </c>
    </row>
    <row r="462" spans="1:21" ht="128.1" customHeight="1" x14ac:dyDescent="0.25">
      <c r="A462" s="57" t="s">
        <v>2098</v>
      </c>
      <c r="B462" s="2" t="s">
        <v>2099</v>
      </c>
      <c r="C462" s="2" t="s">
        <v>1473</v>
      </c>
      <c r="D462" s="2" t="s">
        <v>1474</v>
      </c>
      <c r="E462" s="2" t="s">
        <v>1475</v>
      </c>
      <c r="F462" s="2" t="s">
        <v>1476</v>
      </c>
      <c r="G462" s="2" t="s">
        <v>1221</v>
      </c>
      <c r="H462" s="2" t="s">
        <v>1136</v>
      </c>
      <c r="I462" s="2" t="s">
        <v>1157</v>
      </c>
      <c r="J462" s="2">
        <v>15</v>
      </c>
      <c r="K462" s="7">
        <v>36841</v>
      </c>
      <c r="L462" s="7">
        <v>40986</v>
      </c>
      <c r="M462" s="7">
        <v>45130</v>
      </c>
      <c r="N462" s="7">
        <v>49275</v>
      </c>
      <c r="O462" s="7">
        <v>53419</v>
      </c>
      <c r="P462" s="56">
        <v>17.644157088122604</v>
      </c>
      <c r="Q462" s="56">
        <v>19.629070881226053</v>
      </c>
      <c r="R462" s="56">
        <v>21.613984674329501</v>
      </c>
      <c r="S462" s="56">
        <v>23.598898467432949</v>
      </c>
      <c r="T462" s="56">
        <v>25.583812260536398</v>
      </c>
      <c r="U462" s="2" t="s">
        <v>1138</v>
      </c>
    </row>
    <row r="463" spans="1:21" ht="128.1" customHeight="1" x14ac:dyDescent="0.25">
      <c r="A463" s="57" t="s">
        <v>631</v>
      </c>
      <c r="B463" s="2" t="s">
        <v>2100</v>
      </c>
      <c r="C463" s="2" t="s">
        <v>1696</v>
      </c>
      <c r="D463" s="2" t="s">
        <v>1911</v>
      </c>
      <c r="E463" s="2" t="s">
        <v>1698</v>
      </c>
      <c r="F463" s="2" t="s">
        <v>1912</v>
      </c>
      <c r="G463" s="2" t="s">
        <v>1228</v>
      </c>
      <c r="H463" s="2" t="s">
        <v>74</v>
      </c>
      <c r="I463" s="2" t="s">
        <v>1157</v>
      </c>
      <c r="J463" s="2">
        <v>14</v>
      </c>
      <c r="K463" s="7">
        <v>32703</v>
      </c>
      <c r="L463" s="7">
        <v>35973</v>
      </c>
      <c r="M463" s="7">
        <v>39243</v>
      </c>
      <c r="N463" s="7">
        <v>42514</v>
      </c>
      <c r="O463" s="7">
        <v>45784</v>
      </c>
      <c r="P463" s="56">
        <v>15.662356321839081</v>
      </c>
      <c r="Q463" s="56">
        <v>17.228448275862071</v>
      </c>
      <c r="R463" s="56">
        <v>18.794540229885058</v>
      </c>
      <c r="S463" s="56">
        <v>20.36087164750958</v>
      </c>
      <c r="T463" s="56">
        <v>21.927203065134101</v>
      </c>
      <c r="U463" s="2" t="s">
        <v>1138</v>
      </c>
    </row>
    <row r="464" spans="1:21" ht="128.1" customHeight="1" x14ac:dyDescent="0.25">
      <c r="A464" s="57" t="s">
        <v>632</v>
      </c>
      <c r="B464" s="2" t="s">
        <v>2101</v>
      </c>
      <c r="C464" s="2" t="s">
        <v>1187</v>
      </c>
      <c r="D464" s="2" t="s">
        <v>1413</v>
      </c>
      <c r="E464" s="2" t="s">
        <v>1189</v>
      </c>
      <c r="F464" s="2" t="s">
        <v>1414</v>
      </c>
      <c r="G464" s="2" t="s">
        <v>1221</v>
      </c>
      <c r="H464" s="2" t="s">
        <v>1136</v>
      </c>
      <c r="I464" s="2" t="s">
        <v>1137</v>
      </c>
      <c r="J464" s="2">
        <v>19</v>
      </c>
      <c r="K464" s="7">
        <v>64518</v>
      </c>
      <c r="L464" s="7">
        <v>72583</v>
      </c>
      <c r="M464" s="7">
        <v>80648</v>
      </c>
      <c r="N464" s="7">
        <v>88713</v>
      </c>
      <c r="O464" s="7">
        <v>96778</v>
      </c>
      <c r="P464" s="56">
        <v>30.899425287356323</v>
      </c>
      <c r="Q464" s="56">
        <v>34.76197318007663</v>
      </c>
      <c r="R464" s="56">
        <v>38.624521072796938</v>
      </c>
      <c r="S464" s="56">
        <v>42.487068965517238</v>
      </c>
      <c r="T464" s="56">
        <v>46.349616858237546</v>
      </c>
      <c r="U464" s="2" t="s">
        <v>1138</v>
      </c>
    </row>
    <row r="465" spans="1:21" ht="128.1" customHeight="1" x14ac:dyDescent="0.25">
      <c r="A465" s="57" t="s">
        <v>853</v>
      </c>
      <c r="B465" s="2" t="s">
        <v>2102</v>
      </c>
      <c r="C465" s="2" t="s">
        <v>1187</v>
      </c>
      <c r="D465" s="2" t="s">
        <v>1413</v>
      </c>
      <c r="E465" s="2" t="s">
        <v>1189</v>
      </c>
      <c r="F465" s="2" t="s">
        <v>1414</v>
      </c>
      <c r="G465" s="2" t="s">
        <v>1221</v>
      </c>
      <c r="H465" s="2" t="s">
        <v>1136</v>
      </c>
      <c r="I465" s="2" t="s">
        <v>1137</v>
      </c>
      <c r="J465" s="2">
        <v>20</v>
      </c>
      <c r="K465" s="7">
        <v>75809</v>
      </c>
      <c r="L465" s="7">
        <v>85285</v>
      </c>
      <c r="M465" s="7">
        <v>94761</v>
      </c>
      <c r="N465" s="7">
        <v>104238</v>
      </c>
      <c r="O465" s="7">
        <v>113714</v>
      </c>
      <c r="P465" s="56">
        <v>36.30699233716475</v>
      </c>
      <c r="Q465" s="56">
        <v>40.845306513409966</v>
      </c>
      <c r="R465" s="56">
        <v>45.383620689655174</v>
      </c>
      <c r="S465" s="56">
        <v>49.922174329501914</v>
      </c>
      <c r="T465" s="56">
        <v>54.46072796934866</v>
      </c>
      <c r="U465" s="2" t="s">
        <v>1138</v>
      </c>
    </row>
    <row r="466" spans="1:21" ht="128.1" customHeight="1" x14ac:dyDescent="0.25">
      <c r="A466" s="57" t="s">
        <v>2103</v>
      </c>
      <c r="B466" s="2" t="s">
        <v>2104</v>
      </c>
      <c r="C466" s="2" t="s">
        <v>1342</v>
      </c>
      <c r="D466" s="2" t="s">
        <v>1343</v>
      </c>
      <c r="E466" s="2" t="s">
        <v>1344</v>
      </c>
      <c r="F466" s="2" t="s">
        <v>1345</v>
      </c>
      <c r="G466" s="2" t="s">
        <v>1174</v>
      </c>
      <c r="H466" s="2" t="s">
        <v>1136</v>
      </c>
      <c r="I466" s="2" t="s">
        <v>1137</v>
      </c>
      <c r="J466" s="2">
        <v>18</v>
      </c>
      <c r="K466" s="7">
        <v>56030</v>
      </c>
      <c r="L466" s="7">
        <v>62334</v>
      </c>
      <c r="M466" s="7">
        <v>68637</v>
      </c>
      <c r="N466" s="7">
        <v>74940</v>
      </c>
      <c r="O466" s="7">
        <v>81243</v>
      </c>
      <c r="P466" s="56">
        <v>26.834291187739463</v>
      </c>
      <c r="Q466" s="56">
        <v>29.853208812260533</v>
      </c>
      <c r="R466" s="56">
        <v>32.872126436781606</v>
      </c>
      <c r="S466" s="56">
        <v>35.890804597701148</v>
      </c>
      <c r="T466" s="56">
        <v>38.90948275862069</v>
      </c>
      <c r="U466" s="2" t="s">
        <v>1138</v>
      </c>
    </row>
    <row r="467" spans="1:21" ht="128.1" customHeight="1" x14ac:dyDescent="0.25">
      <c r="A467" s="57" t="s">
        <v>854</v>
      </c>
      <c r="B467" s="2" t="s">
        <v>2105</v>
      </c>
      <c r="C467" s="2" t="s">
        <v>1342</v>
      </c>
      <c r="D467" s="2" t="s">
        <v>1343</v>
      </c>
      <c r="E467" s="2" t="s">
        <v>1344</v>
      </c>
      <c r="F467" s="2" t="s">
        <v>1345</v>
      </c>
      <c r="G467" s="2" t="s">
        <v>1176</v>
      </c>
      <c r="H467" s="2" t="s">
        <v>1136</v>
      </c>
      <c r="I467" s="2" t="s">
        <v>1137</v>
      </c>
      <c r="J467" s="2">
        <v>19</v>
      </c>
      <c r="K467" s="7">
        <v>64518</v>
      </c>
      <c r="L467" s="7">
        <v>72583</v>
      </c>
      <c r="M467" s="7">
        <v>80648</v>
      </c>
      <c r="N467" s="7">
        <v>88713</v>
      </c>
      <c r="O467" s="7">
        <v>96778</v>
      </c>
      <c r="P467" s="56">
        <v>30.899425287356323</v>
      </c>
      <c r="Q467" s="56">
        <v>34.76197318007663</v>
      </c>
      <c r="R467" s="56">
        <v>38.624521072796938</v>
      </c>
      <c r="S467" s="56">
        <v>42.487068965517238</v>
      </c>
      <c r="T467" s="56">
        <v>46.349616858237546</v>
      </c>
      <c r="U467" s="2" t="s">
        <v>1138</v>
      </c>
    </row>
    <row r="468" spans="1:21" ht="128.1" customHeight="1" x14ac:dyDescent="0.25">
      <c r="A468" s="57" t="s">
        <v>855</v>
      </c>
      <c r="B468" s="2" t="s">
        <v>2106</v>
      </c>
      <c r="C468" s="2" t="s">
        <v>1342</v>
      </c>
      <c r="D468" s="2" t="s">
        <v>1343</v>
      </c>
      <c r="E468" s="2" t="s">
        <v>1344</v>
      </c>
      <c r="F468" s="2" t="s">
        <v>1345</v>
      </c>
      <c r="G468" s="2" t="s">
        <v>1221</v>
      </c>
      <c r="H468" s="2" t="s">
        <v>1136</v>
      </c>
      <c r="I468" s="2" t="s">
        <v>1137</v>
      </c>
      <c r="J468" s="2">
        <v>19</v>
      </c>
      <c r="K468" s="7">
        <v>64518</v>
      </c>
      <c r="L468" s="7">
        <v>72583</v>
      </c>
      <c r="M468" s="7">
        <v>80648</v>
      </c>
      <c r="N468" s="7">
        <v>88713</v>
      </c>
      <c r="O468" s="7">
        <v>96778</v>
      </c>
      <c r="P468" s="56">
        <v>30.899425287356323</v>
      </c>
      <c r="Q468" s="56">
        <v>34.76197318007663</v>
      </c>
      <c r="R468" s="56">
        <v>38.624521072796938</v>
      </c>
      <c r="S468" s="56">
        <v>42.487068965517238</v>
      </c>
      <c r="T468" s="56">
        <v>46.349616858237546</v>
      </c>
      <c r="U468" s="2" t="s">
        <v>1138</v>
      </c>
    </row>
    <row r="469" spans="1:21" ht="128.1" customHeight="1" x14ac:dyDescent="0.25">
      <c r="A469" s="57" t="s">
        <v>856</v>
      </c>
      <c r="B469" s="2" t="s">
        <v>2107</v>
      </c>
      <c r="C469" s="2" t="s">
        <v>1299</v>
      </c>
      <c r="D469" s="2" t="s">
        <v>1564</v>
      </c>
      <c r="E469" s="2" t="s">
        <v>2108</v>
      </c>
      <c r="F469" s="2" t="s">
        <v>2109</v>
      </c>
      <c r="G469" s="2" t="s">
        <v>2110</v>
      </c>
      <c r="H469" s="2" t="s">
        <v>1136</v>
      </c>
      <c r="I469" s="2" t="s">
        <v>1137</v>
      </c>
      <c r="J469" s="2">
        <v>21</v>
      </c>
      <c r="K469" s="7">
        <v>89076</v>
      </c>
      <c r="L469" s="7">
        <v>100211</v>
      </c>
      <c r="M469" s="7">
        <v>111345</v>
      </c>
      <c r="N469" s="7">
        <v>122480</v>
      </c>
      <c r="O469" s="7">
        <v>133614</v>
      </c>
      <c r="P469" s="56">
        <v>42.660919540229884</v>
      </c>
      <c r="Q469" s="56">
        <v>47.993534482758619</v>
      </c>
      <c r="R469" s="56">
        <v>53.326149425287355</v>
      </c>
      <c r="S469" s="56">
        <v>58.65876436781609</v>
      </c>
      <c r="T469" s="56">
        <v>63.991379310344826</v>
      </c>
      <c r="U469" s="2" t="s">
        <v>1138</v>
      </c>
    </row>
    <row r="470" spans="1:21" ht="128.1" customHeight="1" x14ac:dyDescent="0.25">
      <c r="A470" s="57" t="s">
        <v>2111</v>
      </c>
      <c r="B470" s="2" t="s">
        <v>2112</v>
      </c>
      <c r="C470" s="2" t="s">
        <v>1299</v>
      </c>
      <c r="D470" s="2" t="s">
        <v>2113</v>
      </c>
      <c r="E470" s="2" t="s">
        <v>1301</v>
      </c>
      <c r="F470" s="2" t="s">
        <v>2114</v>
      </c>
      <c r="G470" s="2" t="s">
        <v>1227</v>
      </c>
      <c r="H470" s="2" t="s">
        <v>74</v>
      </c>
      <c r="I470" s="2" t="s">
        <v>1157</v>
      </c>
      <c r="J470" s="2">
        <v>12</v>
      </c>
      <c r="K470" s="7">
        <v>29232</v>
      </c>
      <c r="L470" s="7">
        <v>28423</v>
      </c>
      <c r="M470" s="7">
        <v>31007</v>
      </c>
      <c r="N470" s="7">
        <v>33591</v>
      </c>
      <c r="O470" s="7">
        <v>36175</v>
      </c>
      <c r="P470" s="56">
        <v>14</v>
      </c>
      <c r="Q470" s="56">
        <v>14.425047892720308</v>
      </c>
      <c r="R470" s="56">
        <v>14.850095785440613</v>
      </c>
      <c r="S470" s="56">
        <v>16.087643678160919</v>
      </c>
      <c r="T470" s="56">
        <v>17.325191570881227</v>
      </c>
      <c r="U470" s="2" t="s">
        <v>1138</v>
      </c>
    </row>
    <row r="471" spans="1:21" ht="128.1" customHeight="1" x14ac:dyDescent="0.25">
      <c r="A471" s="57" t="s">
        <v>2115</v>
      </c>
      <c r="B471" s="2" t="s">
        <v>2116</v>
      </c>
      <c r="C471" s="2" t="s">
        <v>1299</v>
      </c>
      <c r="D471" s="2" t="s">
        <v>2113</v>
      </c>
      <c r="E471" s="2" t="s">
        <v>1301</v>
      </c>
      <c r="F471" s="2" t="s">
        <v>2114</v>
      </c>
      <c r="G471" s="2" t="s">
        <v>1228</v>
      </c>
      <c r="H471" s="2" t="s">
        <v>74</v>
      </c>
      <c r="I471" s="2" t="s">
        <v>1157</v>
      </c>
      <c r="J471" s="2">
        <v>13</v>
      </c>
      <c r="K471" s="7">
        <v>29232</v>
      </c>
      <c r="L471" s="7">
        <v>31976</v>
      </c>
      <c r="M471" s="7">
        <v>34883</v>
      </c>
      <c r="N471" s="7">
        <v>37790</v>
      </c>
      <c r="O471" s="7">
        <v>40697</v>
      </c>
      <c r="P471" s="56">
        <v>14</v>
      </c>
      <c r="Q471" s="56">
        <v>15.353208812260537</v>
      </c>
      <c r="R471" s="56">
        <v>16.706417624521073</v>
      </c>
      <c r="S471" s="56">
        <v>18.098659003831418</v>
      </c>
      <c r="T471" s="56">
        <v>19.490900383141764</v>
      </c>
      <c r="U471" s="2" t="s">
        <v>1138</v>
      </c>
    </row>
    <row r="472" spans="1:21" ht="128.1" customHeight="1" x14ac:dyDescent="0.25">
      <c r="A472" s="57" t="s">
        <v>2117</v>
      </c>
      <c r="B472" s="2" t="s">
        <v>2118</v>
      </c>
      <c r="C472" s="2" t="s">
        <v>1299</v>
      </c>
      <c r="D472" s="2" t="s">
        <v>2113</v>
      </c>
      <c r="E472" s="2" t="s">
        <v>1301</v>
      </c>
      <c r="F472" s="2" t="s">
        <v>2114</v>
      </c>
      <c r="G472" s="2" t="s">
        <v>1234</v>
      </c>
      <c r="H472" s="2" t="s">
        <v>74</v>
      </c>
      <c r="I472" s="2" t="s">
        <v>1157</v>
      </c>
      <c r="J472" s="2">
        <v>14</v>
      </c>
      <c r="K472" s="7">
        <v>32703</v>
      </c>
      <c r="L472" s="7">
        <v>35973</v>
      </c>
      <c r="M472" s="7">
        <v>39243</v>
      </c>
      <c r="N472" s="7">
        <v>42514</v>
      </c>
      <c r="O472" s="7">
        <v>45784</v>
      </c>
      <c r="P472" s="56">
        <v>15.662356321839081</v>
      </c>
      <c r="Q472" s="56">
        <v>17.228448275862071</v>
      </c>
      <c r="R472" s="56">
        <v>18.794540229885058</v>
      </c>
      <c r="S472" s="56">
        <v>20.36087164750958</v>
      </c>
      <c r="T472" s="56">
        <v>21.927203065134101</v>
      </c>
      <c r="U472" s="2" t="s">
        <v>1138</v>
      </c>
    </row>
    <row r="473" spans="1:21" ht="128.1" customHeight="1" x14ac:dyDescent="0.25">
      <c r="A473" s="57" t="s">
        <v>2119</v>
      </c>
      <c r="B473" s="2" t="s">
        <v>2120</v>
      </c>
      <c r="C473" s="2" t="s">
        <v>1299</v>
      </c>
      <c r="D473" s="2" t="s">
        <v>2113</v>
      </c>
      <c r="E473" s="2" t="s">
        <v>1301</v>
      </c>
      <c r="F473" s="2" t="s">
        <v>2114</v>
      </c>
      <c r="G473" s="2" t="s">
        <v>1227</v>
      </c>
      <c r="H473" s="2" t="s">
        <v>74</v>
      </c>
      <c r="I473" s="2" t="s">
        <v>1157</v>
      </c>
      <c r="J473" s="2">
        <v>16</v>
      </c>
      <c r="K473" s="7">
        <v>42367</v>
      </c>
      <c r="L473" s="7">
        <v>47133</v>
      </c>
      <c r="M473" s="7">
        <v>51899</v>
      </c>
      <c r="N473" s="7">
        <v>56666</v>
      </c>
      <c r="O473" s="7">
        <v>61432</v>
      </c>
      <c r="P473" s="56">
        <v>20.290708812260537</v>
      </c>
      <c r="Q473" s="56">
        <v>22.573275862068968</v>
      </c>
      <c r="R473" s="56">
        <v>24.855842911877396</v>
      </c>
      <c r="S473" s="56">
        <v>27.138649425287355</v>
      </c>
      <c r="T473" s="56">
        <v>29.421455938697317</v>
      </c>
      <c r="U473" s="2" t="s">
        <v>1138</v>
      </c>
    </row>
    <row r="474" spans="1:21" ht="128.1" customHeight="1" x14ac:dyDescent="0.25">
      <c r="A474" s="57" t="s">
        <v>2121</v>
      </c>
      <c r="B474" s="2" t="s">
        <v>2122</v>
      </c>
      <c r="C474" s="2" t="s">
        <v>1299</v>
      </c>
      <c r="D474" s="2" t="s">
        <v>2113</v>
      </c>
      <c r="E474" s="2" t="s">
        <v>1301</v>
      </c>
      <c r="F474" s="2" t="s">
        <v>2114</v>
      </c>
      <c r="G474" s="2" t="s">
        <v>1228</v>
      </c>
      <c r="H474" s="2" t="s">
        <v>74</v>
      </c>
      <c r="I474" s="2" t="s">
        <v>1157</v>
      </c>
      <c r="J474" s="2">
        <v>17</v>
      </c>
      <c r="K474" s="7">
        <v>48722</v>
      </c>
      <c r="L474" s="7">
        <v>54203</v>
      </c>
      <c r="M474" s="7">
        <v>59684</v>
      </c>
      <c r="N474" s="7">
        <v>65165</v>
      </c>
      <c r="O474" s="7">
        <v>70646</v>
      </c>
      <c r="P474" s="56">
        <v>23.334291187739463</v>
      </c>
      <c r="Q474" s="56">
        <v>25.959291187739463</v>
      </c>
      <c r="R474" s="56">
        <v>28.584291187739463</v>
      </c>
      <c r="S474" s="56">
        <v>31.209291187739467</v>
      </c>
      <c r="T474" s="56">
        <v>33.834291187739467</v>
      </c>
      <c r="U474" s="2" t="s">
        <v>1138</v>
      </c>
    </row>
    <row r="475" spans="1:21" ht="128.1" customHeight="1" x14ac:dyDescent="0.25">
      <c r="A475" s="57" t="s">
        <v>2123</v>
      </c>
      <c r="B475" s="2" t="s">
        <v>2124</v>
      </c>
      <c r="C475" s="2" t="s">
        <v>1299</v>
      </c>
      <c r="D475" s="2" t="s">
        <v>2113</v>
      </c>
      <c r="E475" s="2" t="s">
        <v>1301</v>
      </c>
      <c r="F475" s="2" t="s">
        <v>2114</v>
      </c>
      <c r="G475" s="2" t="s">
        <v>1234</v>
      </c>
      <c r="H475" s="2" t="s">
        <v>74</v>
      </c>
      <c r="I475" s="2" t="s">
        <v>1157</v>
      </c>
      <c r="J475" s="2">
        <v>18</v>
      </c>
      <c r="K475" s="7">
        <v>56030</v>
      </c>
      <c r="L475" s="7">
        <v>62334</v>
      </c>
      <c r="M475" s="7">
        <v>68637</v>
      </c>
      <c r="N475" s="7">
        <v>74940</v>
      </c>
      <c r="O475" s="7">
        <v>81243</v>
      </c>
      <c r="P475" s="56">
        <v>26.834291187739463</v>
      </c>
      <c r="Q475" s="56">
        <v>29.853208812260533</v>
      </c>
      <c r="R475" s="56">
        <v>32.872126436781606</v>
      </c>
      <c r="S475" s="56">
        <v>35.890804597701148</v>
      </c>
      <c r="T475" s="56">
        <v>38.90948275862069</v>
      </c>
      <c r="U475" s="2" t="s">
        <v>1138</v>
      </c>
    </row>
    <row r="476" spans="1:21" ht="128.1" customHeight="1" x14ac:dyDescent="0.25">
      <c r="A476" s="57" t="s">
        <v>2125</v>
      </c>
      <c r="B476" s="2" t="s">
        <v>2126</v>
      </c>
      <c r="C476" s="2" t="s">
        <v>1131</v>
      </c>
      <c r="D476" s="2" t="s">
        <v>1140</v>
      </c>
      <c r="E476" s="2" t="s">
        <v>1133</v>
      </c>
      <c r="F476" s="2" t="s">
        <v>1141</v>
      </c>
      <c r="G476" s="2" t="s">
        <v>1227</v>
      </c>
      <c r="H476" s="2" t="s">
        <v>1136</v>
      </c>
      <c r="I476" s="2" t="s">
        <v>1157</v>
      </c>
      <c r="J476" s="2">
        <v>16</v>
      </c>
      <c r="K476" s="7">
        <v>42367</v>
      </c>
      <c r="L476" s="7">
        <v>47133</v>
      </c>
      <c r="M476" s="7">
        <v>51899</v>
      </c>
      <c r="N476" s="7">
        <v>56666</v>
      </c>
      <c r="O476" s="7">
        <v>61432</v>
      </c>
      <c r="P476" s="56">
        <v>20.290708812260537</v>
      </c>
      <c r="Q476" s="56">
        <v>22.573275862068968</v>
      </c>
      <c r="R476" s="56">
        <v>24.855842911877396</v>
      </c>
      <c r="S476" s="56">
        <v>27.138649425287355</v>
      </c>
      <c r="T476" s="56">
        <v>29.421455938697317</v>
      </c>
      <c r="U476" s="2" t="s">
        <v>1138</v>
      </c>
    </row>
    <row r="477" spans="1:21" ht="128.1" customHeight="1" x14ac:dyDescent="0.25">
      <c r="A477" s="57" t="s">
        <v>857</v>
      </c>
      <c r="B477" s="2" t="s">
        <v>2127</v>
      </c>
      <c r="C477" s="2" t="s">
        <v>1131</v>
      </c>
      <c r="D477" s="2" t="s">
        <v>1140</v>
      </c>
      <c r="E477" s="2" t="s">
        <v>1133</v>
      </c>
      <c r="F477" s="2" t="s">
        <v>1141</v>
      </c>
      <c r="G477" s="2" t="s">
        <v>1174</v>
      </c>
      <c r="H477" s="2" t="s">
        <v>1136</v>
      </c>
      <c r="I477" s="2" t="s">
        <v>1137</v>
      </c>
      <c r="J477" s="2">
        <v>17</v>
      </c>
      <c r="K477" s="7">
        <v>48722</v>
      </c>
      <c r="L477" s="7">
        <v>54203</v>
      </c>
      <c r="M477" s="7">
        <v>59684</v>
      </c>
      <c r="N477" s="7">
        <v>65165</v>
      </c>
      <c r="O477" s="7">
        <v>70646</v>
      </c>
      <c r="P477" s="56">
        <v>23.334291187739463</v>
      </c>
      <c r="Q477" s="56">
        <v>25.959291187739463</v>
      </c>
      <c r="R477" s="56">
        <v>28.584291187739463</v>
      </c>
      <c r="S477" s="56">
        <v>31.209291187739467</v>
      </c>
      <c r="T477" s="56">
        <v>33.834291187739467</v>
      </c>
      <c r="U477" s="2" t="s">
        <v>1138</v>
      </c>
    </row>
    <row r="478" spans="1:21" ht="128.1" customHeight="1" x14ac:dyDescent="0.25">
      <c r="A478" s="57" t="s">
        <v>633</v>
      </c>
      <c r="B478" s="2" t="s">
        <v>2128</v>
      </c>
      <c r="C478" s="2" t="s">
        <v>1170</v>
      </c>
      <c r="D478" s="2" t="s">
        <v>2129</v>
      </c>
      <c r="E478" s="2" t="s">
        <v>1172</v>
      </c>
      <c r="F478" s="2" t="s">
        <v>2130</v>
      </c>
      <c r="G478" s="2" t="s">
        <v>1176</v>
      </c>
      <c r="H478" s="2" t="s">
        <v>1136</v>
      </c>
      <c r="I478" s="2" t="s">
        <v>1137</v>
      </c>
      <c r="J478" s="2">
        <v>17</v>
      </c>
      <c r="K478" s="7">
        <v>48722</v>
      </c>
      <c r="L478" s="7">
        <v>54203</v>
      </c>
      <c r="M478" s="7">
        <v>59684</v>
      </c>
      <c r="N478" s="7">
        <v>65165</v>
      </c>
      <c r="O478" s="7">
        <v>70646</v>
      </c>
      <c r="P478" s="56">
        <v>23.334291187739463</v>
      </c>
      <c r="Q478" s="56">
        <v>25.959291187739463</v>
      </c>
      <c r="R478" s="56">
        <v>28.584291187739463</v>
      </c>
      <c r="S478" s="56">
        <v>31.209291187739467</v>
      </c>
      <c r="T478" s="56">
        <v>33.834291187739467</v>
      </c>
      <c r="U478" s="2" t="s">
        <v>1138</v>
      </c>
    </row>
    <row r="479" spans="1:21" ht="128.1" customHeight="1" x14ac:dyDescent="0.25">
      <c r="A479" s="57" t="s">
        <v>398</v>
      </c>
      <c r="B479" s="2" t="s">
        <v>2131</v>
      </c>
      <c r="C479" s="2" t="s">
        <v>1483</v>
      </c>
      <c r="D479" s="2" t="s">
        <v>2132</v>
      </c>
      <c r="E479" s="2" t="s">
        <v>1485</v>
      </c>
      <c r="F479" s="2" t="s">
        <v>2133</v>
      </c>
      <c r="G479" s="2" t="s">
        <v>1174</v>
      </c>
      <c r="H479" s="2" t="s">
        <v>1136</v>
      </c>
      <c r="I479" s="2" t="s">
        <v>1137</v>
      </c>
      <c r="J479" s="2">
        <v>17</v>
      </c>
      <c r="K479" s="7">
        <v>48722</v>
      </c>
      <c r="L479" s="7">
        <v>54203</v>
      </c>
      <c r="M479" s="7">
        <v>59684</v>
      </c>
      <c r="N479" s="7">
        <v>65165</v>
      </c>
      <c r="O479" s="7">
        <v>70646</v>
      </c>
      <c r="P479" s="56">
        <v>23.334291187739463</v>
      </c>
      <c r="Q479" s="56">
        <v>25.959291187739463</v>
      </c>
      <c r="R479" s="56">
        <v>28.584291187739463</v>
      </c>
      <c r="S479" s="56">
        <v>31.209291187739467</v>
      </c>
      <c r="T479" s="56">
        <v>33.834291187739467</v>
      </c>
      <c r="U479" s="2" t="s">
        <v>1138</v>
      </c>
    </row>
    <row r="480" spans="1:21" ht="128.1" customHeight="1" x14ac:dyDescent="0.25">
      <c r="A480" s="57" t="s">
        <v>371</v>
      </c>
      <c r="B480" s="2" t="s">
        <v>2134</v>
      </c>
      <c r="C480" s="2" t="s">
        <v>1483</v>
      </c>
      <c r="D480" s="2" t="s">
        <v>2132</v>
      </c>
      <c r="E480" s="2" t="s">
        <v>1485</v>
      </c>
      <c r="F480" s="2" t="s">
        <v>2133</v>
      </c>
      <c r="G480" s="2" t="s">
        <v>1221</v>
      </c>
      <c r="H480" s="2" t="s">
        <v>1136</v>
      </c>
      <c r="I480" s="2" t="s">
        <v>1137</v>
      </c>
      <c r="J480" s="2">
        <v>18</v>
      </c>
      <c r="K480" s="7">
        <v>56030</v>
      </c>
      <c r="L480" s="7">
        <v>62334</v>
      </c>
      <c r="M480" s="7">
        <v>68637</v>
      </c>
      <c r="N480" s="7">
        <v>74940</v>
      </c>
      <c r="O480" s="7">
        <v>81243</v>
      </c>
      <c r="P480" s="56">
        <v>26.834291187739463</v>
      </c>
      <c r="Q480" s="56">
        <v>29.853208812260533</v>
      </c>
      <c r="R480" s="56">
        <v>32.872126436781606</v>
      </c>
      <c r="S480" s="56">
        <v>35.890804597701148</v>
      </c>
      <c r="T480" s="56">
        <v>38.90948275862069</v>
      </c>
      <c r="U480" s="2" t="s">
        <v>1138</v>
      </c>
    </row>
    <row r="481" spans="1:21" ht="128.1" customHeight="1" x14ac:dyDescent="0.25">
      <c r="A481" s="57" t="s">
        <v>536</v>
      </c>
      <c r="B481" s="2" t="s">
        <v>2135</v>
      </c>
      <c r="C481" s="2" t="s">
        <v>1483</v>
      </c>
      <c r="D481" s="2" t="s">
        <v>2132</v>
      </c>
      <c r="E481" s="2" t="s">
        <v>1485</v>
      </c>
      <c r="F481" s="2" t="s">
        <v>2133</v>
      </c>
      <c r="G481" s="2" t="s">
        <v>1179</v>
      </c>
      <c r="H481" s="2" t="s">
        <v>1136</v>
      </c>
      <c r="I481" s="2" t="s">
        <v>1137</v>
      </c>
      <c r="J481" s="2">
        <v>19</v>
      </c>
      <c r="K481" s="7">
        <v>64518</v>
      </c>
      <c r="L481" s="7">
        <v>72583</v>
      </c>
      <c r="M481" s="7">
        <v>80648</v>
      </c>
      <c r="N481" s="7">
        <v>88713</v>
      </c>
      <c r="O481" s="7">
        <v>96778</v>
      </c>
      <c r="P481" s="56">
        <v>30.899425287356323</v>
      </c>
      <c r="Q481" s="56">
        <v>34.76197318007663</v>
      </c>
      <c r="R481" s="56">
        <v>38.624521072796938</v>
      </c>
      <c r="S481" s="56">
        <v>42.487068965517238</v>
      </c>
      <c r="T481" s="56">
        <v>46.349616858237546</v>
      </c>
      <c r="U481" s="2" t="s">
        <v>1138</v>
      </c>
    </row>
    <row r="482" spans="1:21" ht="128.1" customHeight="1" x14ac:dyDescent="0.25">
      <c r="A482" s="57" t="s">
        <v>858</v>
      </c>
      <c r="B482" s="2" t="s">
        <v>2136</v>
      </c>
      <c r="C482" s="2" t="s">
        <v>1483</v>
      </c>
      <c r="D482" s="2" t="s">
        <v>1680</v>
      </c>
      <c r="E482" s="2" t="s">
        <v>1485</v>
      </c>
      <c r="F482" s="2" t="s">
        <v>1486</v>
      </c>
      <c r="G482" s="2" t="s">
        <v>1174</v>
      </c>
      <c r="H482" s="2" t="s">
        <v>1136</v>
      </c>
      <c r="I482" s="2" t="s">
        <v>1157</v>
      </c>
      <c r="J482" s="2">
        <v>16</v>
      </c>
      <c r="K482" s="7">
        <v>42367</v>
      </c>
      <c r="L482" s="7">
        <v>47133</v>
      </c>
      <c r="M482" s="7">
        <v>51899</v>
      </c>
      <c r="N482" s="7">
        <v>56666</v>
      </c>
      <c r="O482" s="7">
        <v>61432</v>
      </c>
      <c r="P482" s="56">
        <v>20.290708812260537</v>
      </c>
      <c r="Q482" s="56">
        <v>22.573275862068968</v>
      </c>
      <c r="R482" s="56">
        <v>24.855842911877396</v>
      </c>
      <c r="S482" s="56">
        <v>27.138649425287355</v>
      </c>
      <c r="T482" s="56">
        <v>29.421455938697317</v>
      </c>
      <c r="U482" s="2" t="s">
        <v>1138</v>
      </c>
    </row>
    <row r="483" spans="1:21" ht="128.1" customHeight="1" x14ac:dyDescent="0.25">
      <c r="A483" s="57" t="s">
        <v>364</v>
      </c>
      <c r="B483" s="2" t="s">
        <v>2137</v>
      </c>
      <c r="C483" s="2" t="s">
        <v>1483</v>
      </c>
      <c r="D483" s="2" t="s">
        <v>1680</v>
      </c>
      <c r="E483" s="2" t="s">
        <v>1485</v>
      </c>
      <c r="F483" s="2" t="s">
        <v>1486</v>
      </c>
      <c r="G483" s="2" t="s">
        <v>1221</v>
      </c>
      <c r="H483" s="2" t="s">
        <v>1136</v>
      </c>
      <c r="I483" s="2" t="s">
        <v>1137</v>
      </c>
      <c r="J483" s="2">
        <v>17</v>
      </c>
      <c r="K483" s="7">
        <v>48722</v>
      </c>
      <c r="L483" s="7">
        <v>54203</v>
      </c>
      <c r="M483" s="7">
        <v>59684</v>
      </c>
      <c r="N483" s="7">
        <v>65165</v>
      </c>
      <c r="O483" s="7">
        <v>70646</v>
      </c>
      <c r="P483" s="56">
        <v>23.334291187739463</v>
      </c>
      <c r="Q483" s="56">
        <v>25.959291187739463</v>
      </c>
      <c r="R483" s="56">
        <v>28.584291187739463</v>
      </c>
      <c r="S483" s="56">
        <v>31.209291187739467</v>
      </c>
      <c r="T483" s="56">
        <v>33.834291187739467</v>
      </c>
      <c r="U483" s="2" t="s">
        <v>1138</v>
      </c>
    </row>
    <row r="484" spans="1:21" ht="128.1" customHeight="1" x14ac:dyDescent="0.25">
      <c r="A484" s="57" t="s">
        <v>372</v>
      </c>
      <c r="B484" s="2" t="s">
        <v>2138</v>
      </c>
      <c r="C484" s="2" t="s">
        <v>1483</v>
      </c>
      <c r="D484" s="2" t="s">
        <v>1680</v>
      </c>
      <c r="E484" s="2" t="s">
        <v>1485</v>
      </c>
      <c r="F484" s="2" t="s">
        <v>1486</v>
      </c>
      <c r="G484" s="2" t="s">
        <v>1179</v>
      </c>
      <c r="H484" s="2" t="s">
        <v>1136</v>
      </c>
      <c r="I484" s="2" t="s">
        <v>1137</v>
      </c>
      <c r="J484" s="2">
        <v>18</v>
      </c>
      <c r="K484" s="7">
        <v>56030</v>
      </c>
      <c r="L484" s="7">
        <v>62334</v>
      </c>
      <c r="M484" s="7">
        <v>68637</v>
      </c>
      <c r="N484" s="7">
        <v>74940</v>
      </c>
      <c r="O484" s="7">
        <v>81243</v>
      </c>
      <c r="P484" s="56">
        <v>26.834291187739463</v>
      </c>
      <c r="Q484" s="56">
        <v>29.853208812260533</v>
      </c>
      <c r="R484" s="56">
        <v>32.872126436781606</v>
      </c>
      <c r="S484" s="56">
        <v>35.890804597701148</v>
      </c>
      <c r="T484" s="56">
        <v>38.90948275862069</v>
      </c>
      <c r="U484" s="2" t="s">
        <v>1138</v>
      </c>
    </row>
    <row r="485" spans="1:21" ht="128.1" customHeight="1" x14ac:dyDescent="0.25">
      <c r="A485" s="57" t="s">
        <v>365</v>
      </c>
      <c r="B485" s="2" t="s">
        <v>2139</v>
      </c>
      <c r="C485" s="2" t="s">
        <v>1483</v>
      </c>
      <c r="D485" s="2" t="s">
        <v>1680</v>
      </c>
      <c r="E485" s="2" t="s">
        <v>1485</v>
      </c>
      <c r="F485" s="2" t="s">
        <v>1486</v>
      </c>
      <c r="G485" s="2" t="s">
        <v>1179</v>
      </c>
      <c r="H485" s="2" t="s">
        <v>1136</v>
      </c>
      <c r="I485" s="2" t="s">
        <v>1137</v>
      </c>
      <c r="J485" s="2">
        <v>19</v>
      </c>
      <c r="K485" s="7">
        <v>64518</v>
      </c>
      <c r="L485" s="7">
        <v>72583</v>
      </c>
      <c r="M485" s="7">
        <v>80648</v>
      </c>
      <c r="N485" s="7">
        <v>88713</v>
      </c>
      <c r="O485" s="7">
        <v>96778</v>
      </c>
      <c r="P485" s="56">
        <v>30.899425287356323</v>
      </c>
      <c r="Q485" s="56">
        <v>34.76197318007663</v>
      </c>
      <c r="R485" s="56">
        <v>38.624521072796938</v>
      </c>
      <c r="S485" s="56">
        <v>42.487068965517238</v>
      </c>
      <c r="T485" s="56">
        <v>46.349616858237546</v>
      </c>
      <c r="U485" s="2" t="s">
        <v>1138</v>
      </c>
    </row>
    <row r="486" spans="1:21" ht="128.1" customHeight="1" x14ac:dyDescent="0.25">
      <c r="A486" s="57" t="s">
        <v>2140</v>
      </c>
      <c r="B486" s="2" t="s">
        <v>2141</v>
      </c>
      <c r="C486" s="2" t="s">
        <v>1131</v>
      </c>
      <c r="D486" s="2" t="s">
        <v>2142</v>
      </c>
      <c r="E486" s="2" t="s">
        <v>1133</v>
      </c>
      <c r="F486" s="2" t="s">
        <v>2143</v>
      </c>
      <c r="G486" s="2" t="s">
        <v>1174</v>
      </c>
      <c r="H486" s="2" t="s">
        <v>74</v>
      </c>
      <c r="I486" s="2" t="s">
        <v>1137</v>
      </c>
      <c r="J486" s="2">
        <v>17</v>
      </c>
      <c r="K486" s="7">
        <v>48722</v>
      </c>
      <c r="L486" s="7">
        <v>54203</v>
      </c>
      <c r="M486" s="7">
        <v>59684</v>
      </c>
      <c r="N486" s="7">
        <v>65165</v>
      </c>
      <c r="O486" s="7">
        <v>70646</v>
      </c>
      <c r="P486" s="56">
        <v>23.334291187739463</v>
      </c>
      <c r="Q486" s="56">
        <v>25.959291187739463</v>
      </c>
      <c r="R486" s="56">
        <v>28.584291187739463</v>
      </c>
      <c r="S486" s="56">
        <v>31.209291187739467</v>
      </c>
      <c r="T486" s="56">
        <v>33.834291187739467</v>
      </c>
      <c r="U486" s="2" t="s">
        <v>1138</v>
      </c>
    </row>
    <row r="487" spans="1:21" ht="128.1" customHeight="1" x14ac:dyDescent="0.25">
      <c r="A487" s="57" t="s">
        <v>2144</v>
      </c>
      <c r="B487" s="2" t="s">
        <v>2145</v>
      </c>
      <c r="C487" s="2" t="s">
        <v>1131</v>
      </c>
      <c r="D487" s="2" t="s">
        <v>2142</v>
      </c>
      <c r="E487" s="2" t="s">
        <v>1133</v>
      </c>
      <c r="F487" s="2" t="s">
        <v>2143</v>
      </c>
      <c r="G487" s="2" t="s">
        <v>1176</v>
      </c>
      <c r="H487" s="2" t="s">
        <v>74</v>
      </c>
      <c r="I487" s="2" t="s">
        <v>1137</v>
      </c>
      <c r="J487" s="2">
        <v>18</v>
      </c>
      <c r="K487" s="7">
        <v>56030</v>
      </c>
      <c r="L487" s="7">
        <v>62334</v>
      </c>
      <c r="M487" s="7">
        <v>68637</v>
      </c>
      <c r="N487" s="7">
        <v>74940</v>
      </c>
      <c r="O487" s="7">
        <v>81243</v>
      </c>
      <c r="P487" s="56">
        <v>26.834291187739463</v>
      </c>
      <c r="Q487" s="56">
        <v>29.853208812260533</v>
      </c>
      <c r="R487" s="56">
        <v>32.872126436781606</v>
      </c>
      <c r="S487" s="56">
        <v>35.890804597701148</v>
      </c>
      <c r="T487" s="56">
        <v>38.90948275862069</v>
      </c>
      <c r="U487" s="2" t="s">
        <v>1138</v>
      </c>
    </row>
    <row r="488" spans="1:21" ht="128.1" customHeight="1" x14ac:dyDescent="0.25">
      <c r="A488" s="57" t="s">
        <v>537</v>
      </c>
      <c r="B488" s="2" t="s">
        <v>2146</v>
      </c>
      <c r="C488" s="2" t="s">
        <v>1483</v>
      </c>
      <c r="D488" s="2" t="s">
        <v>1484</v>
      </c>
      <c r="E488" s="2" t="s">
        <v>1485</v>
      </c>
      <c r="F488" s="2" t="s">
        <v>1486</v>
      </c>
      <c r="G488" s="2" t="s">
        <v>1174</v>
      </c>
      <c r="H488" s="2" t="s">
        <v>1136</v>
      </c>
      <c r="I488" s="2" t="s">
        <v>1137</v>
      </c>
      <c r="J488" s="2">
        <v>18</v>
      </c>
      <c r="K488" s="7">
        <v>56030</v>
      </c>
      <c r="L488" s="7">
        <v>62334</v>
      </c>
      <c r="M488" s="7">
        <v>68637</v>
      </c>
      <c r="N488" s="7">
        <v>74940</v>
      </c>
      <c r="O488" s="7">
        <v>81243</v>
      </c>
      <c r="P488" s="56">
        <v>26.834291187739463</v>
      </c>
      <c r="Q488" s="56">
        <v>29.853208812260533</v>
      </c>
      <c r="R488" s="56">
        <v>32.872126436781606</v>
      </c>
      <c r="S488" s="56">
        <v>35.890804597701148</v>
      </c>
      <c r="T488" s="56">
        <v>38.90948275862069</v>
      </c>
      <c r="U488" s="2" t="s">
        <v>1138</v>
      </c>
    </row>
    <row r="489" spans="1:21" ht="128.1" customHeight="1" x14ac:dyDescent="0.25">
      <c r="A489" s="57" t="s">
        <v>389</v>
      </c>
      <c r="B489" s="2" t="s">
        <v>2147</v>
      </c>
      <c r="C489" s="2" t="s">
        <v>1483</v>
      </c>
      <c r="D489" s="2" t="s">
        <v>1484</v>
      </c>
      <c r="E489" s="2" t="s">
        <v>1485</v>
      </c>
      <c r="F489" s="2" t="s">
        <v>1486</v>
      </c>
      <c r="G489" s="2" t="s">
        <v>1176</v>
      </c>
      <c r="H489" s="2" t="s">
        <v>1136</v>
      </c>
      <c r="I489" s="2" t="s">
        <v>1137</v>
      </c>
      <c r="J489" s="2">
        <v>19</v>
      </c>
      <c r="K489" s="7">
        <v>64518</v>
      </c>
      <c r="L489" s="7">
        <v>72583</v>
      </c>
      <c r="M489" s="7">
        <v>80648</v>
      </c>
      <c r="N489" s="7">
        <v>88713</v>
      </c>
      <c r="O489" s="7">
        <v>96778</v>
      </c>
      <c r="P489" s="56">
        <v>30.899425287356323</v>
      </c>
      <c r="Q489" s="56">
        <v>34.76197318007663</v>
      </c>
      <c r="R489" s="56">
        <v>38.624521072796938</v>
      </c>
      <c r="S489" s="56">
        <v>42.487068965517238</v>
      </c>
      <c r="T489" s="56">
        <v>46.349616858237546</v>
      </c>
      <c r="U489" s="2" t="s">
        <v>1138</v>
      </c>
    </row>
    <row r="490" spans="1:21" ht="128.1" customHeight="1" x14ac:dyDescent="0.25">
      <c r="A490" s="57" t="s">
        <v>415</v>
      </c>
      <c r="B490" s="2" t="s">
        <v>2148</v>
      </c>
      <c r="C490" s="2" t="s">
        <v>1483</v>
      </c>
      <c r="D490" s="2" t="s">
        <v>1484</v>
      </c>
      <c r="E490" s="2" t="s">
        <v>1485</v>
      </c>
      <c r="F490" s="2" t="s">
        <v>1486</v>
      </c>
      <c r="G490" s="2" t="s">
        <v>1179</v>
      </c>
      <c r="H490" s="2" t="s">
        <v>1136</v>
      </c>
      <c r="I490" s="2" t="s">
        <v>1137</v>
      </c>
      <c r="J490" s="2">
        <v>20</v>
      </c>
      <c r="K490" s="7">
        <v>75809</v>
      </c>
      <c r="L490" s="7">
        <v>85285</v>
      </c>
      <c r="M490" s="7">
        <v>94761</v>
      </c>
      <c r="N490" s="7">
        <v>104238</v>
      </c>
      <c r="O490" s="7">
        <v>113714</v>
      </c>
      <c r="P490" s="56">
        <v>36.30699233716475</v>
      </c>
      <c r="Q490" s="56">
        <v>40.845306513409966</v>
      </c>
      <c r="R490" s="56">
        <v>45.383620689655174</v>
      </c>
      <c r="S490" s="56">
        <v>49.922174329501914</v>
      </c>
      <c r="T490" s="56">
        <v>54.46072796934866</v>
      </c>
      <c r="U490" s="2" t="s">
        <v>1138</v>
      </c>
    </row>
    <row r="491" spans="1:21" ht="128.1" customHeight="1" x14ac:dyDescent="0.25">
      <c r="A491" s="57" t="s">
        <v>2149</v>
      </c>
      <c r="B491" s="2" t="s">
        <v>2150</v>
      </c>
      <c r="C491" s="2" t="s">
        <v>1217</v>
      </c>
      <c r="D491" s="2" t="s">
        <v>1355</v>
      </c>
      <c r="E491" s="2" t="s">
        <v>1219</v>
      </c>
      <c r="F491" s="2" t="s">
        <v>1356</v>
      </c>
      <c r="G491" s="2" t="s">
        <v>2151</v>
      </c>
      <c r="H491" s="2" t="s">
        <v>1136</v>
      </c>
      <c r="I491" s="2" t="s">
        <v>1137</v>
      </c>
      <c r="J491" s="2">
        <v>24</v>
      </c>
      <c r="K491" s="7">
        <v>135810</v>
      </c>
      <c r="L491" s="7">
        <v>158219</v>
      </c>
      <c r="M491" s="7">
        <v>180627</v>
      </c>
      <c r="N491" s="7">
        <v>203036</v>
      </c>
      <c r="O491" s="7">
        <v>225445</v>
      </c>
      <c r="P491" s="56">
        <v>65.043103448275858</v>
      </c>
      <c r="Q491" s="56">
        <v>75.775143678160916</v>
      </c>
      <c r="R491" s="56">
        <v>86.507183908045974</v>
      </c>
      <c r="S491" s="56">
        <v>97.239463601532563</v>
      </c>
      <c r="T491" s="56">
        <v>107.97174329501915</v>
      </c>
      <c r="U491" s="2" t="s">
        <v>1138</v>
      </c>
    </row>
    <row r="492" spans="1:21" ht="128.1" customHeight="1" x14ac:dyDescent="0.25">
      <c r="A492" s="57" t="s">
        <v>2152</v>
      </c>
      <c r="B492" s="2" t="s">
        <v>2153</v>
      </c>
      <c r="C492" s="2" t="s">
        <v>1131</v>
      </c>
      <c r="D492" s="2" t="s">
        <v>1896</v>
      </c>
      <c r="E492" s="2" t="s">
        <v>1133</v>
      </c>
      <c r="F492" s="2" t="s">
        <v>1897</v>
      </c>
      <c r="G492" s="2" t="s">
        <v>1228</v>
      </c>
      <c r="H492" s="2" t="s">
        <v>1136</v>
      </c>
      <c r="I492" s="2" t="s">
        <v>1137</v>
      </c>
      <c r="J492" s="2">
        <v>19</v>
      </c>
      <c r="K492" s="7">
        <v>64518</v>
      </c>
      <c r="L492" s="7">
        <v>72583</v>
      </c>
      <c r="M492" s="7">
        <v>80648</v>
      </c>
      <c r="N492" s="7">
        <v>88713</v>
      </c>
      <c r="O492" s="7">
        <v>96778</v>
      </c>
      <c r="P492" s="56">
        <v>30.899425287356323</v>
      </c>
      <c r="Q492" s="56">
        <v>34.76197318007663</v>
      </c>
      <c r="R492" s="56">
        <v>38.624521072796938</v>
      </c>
      <c r="S492" s="56">
        <v>42.487068965517238</v>
      </c>
      <c r="T492" s="56">
        <v>46.349616858237546</v>
      </c>
      <c r="U492" s="2" t="s">
        <v>1138</v>
      </c>
    </row>
    <row r="493" spans="1:21" ht="128.1" customHeight="1" x14ac:dyDescent="0.25">
      <c r="A493" s="57" t="s">
        <v>2154</v>
      </c>
      <c r="B493" s="2" t="s">
        <v>2155</v>
      </c>
      <c r="C493" s="2" t="s">
        <v>1131</v>
      </c>
      <c r="D493" s="2" t="s">
        <v>1896</v>
      </c>
      <c r="E493" s="2" t="s">
        <v>1133</v>
      </c>
      <c r="F493" s="2" t="s">
        <v>1897</v>
      </c>
      <c r="G493" s="2" t="s">
        <v>1234</v>
      </c>
      <c r="H493" s="2" t="s">
        <v>1136</v>
      </c>
      <c r="I493" s="2" t="s">
        <v>1137</v>
      </c>
      <c r="J493" s="2">
        <v>20</v>
      </c>
      <c r="K493" s="7">
        <v>75809</v>
      </c>
      <c r="L493" s="7">
        <v>85285</v>
      </c>
      <c r="M493" s="7">
        <v>94761</v>
      </c>
      <c r="N493" s="7">
        <v>104238</v>
      </c>
      <c r="O493" s="7">
        <v>113714</v>
      </c>
      <c r="P493" s="56">
        <v>36.30699233716475</v>
      </c>
      <c r="Q493" s="56">
        <v>40.845306513409966</v>
      </c>
      <c r="R493" s="56">
        <v>45.383620689655174</v>
      </c>
      <c r="S493" s="56">
        <v>49.922174329501914</v>
      </c>
      <c r="T493" s="56">
        <v>54.46072796934866</v>
      </c>
      <c r="U493" s="2" t="s">
        <v>1138</v>
      </c>
    </row>
    <row r="494" spans="1:21" ht="128.1" customHeight="1" x14ac:dyDescent="0.25">
      <c r="A494" s="57" t="s">
        <v>624</v>
      </c>
      <c r="B494" s="2" t="s">
        <v>2156</v>
      </c>
      <c r="C494" s="2" t="s">
        <v>1131</v>
      </c>
      <c r="D494" s="2" t="s">
        <v>1896</v>
      </c>
      <c r="E494" s="2" t="s">
        <v>1133</v>
      </c>
      <c r="F494" s="2" t="s">
        <v>1897</v>
      </c>
      <c r="G494" s="2" t="s">
        <v>2157</v>
      </c>
      <c r="H494" s="2" t="s">
        <v>1136</v>
      </c>
      <c r="I494" s="2" t="s">
        <v>1137</v>
      </c>
      <c r="J494" s="2">
        <v>21</v>
      </c>
      <c r="K494" s="7">
        <v>89076</v>
      </c>
      <c r="L494" s="7">
        <v>100211</v>
      </c>
      <c r="M494" s="7">
        <v>111345</v>
      </c>
      <c r="N494" s="7">
        <v>122480</v>
      </c>
      <c r="O494" s="7">
        <v>133614</v>
      </c>
      <c r="P494" s="56">
        <v>42.660919540229884</v>
      </c>
      <c r="Q494" s="56">
        <v>47.993534482758619</v>
      </c>
      <c r="R494" s="56">
        <v>53.326149425287355</v>
      </c>
      <c r="S494" s="56">
        <v>58.65876436781609</v>
      </c>
      <c r="T494" s="56">
        <v>63.991379310344826</v>
      </c>
      <c r="U494" s="2" t="s">
        <v>1138</v>
      </c>
    </row>
    <row r="495" spans="1:21" ht="128.1" customHeight="1" x14ac:dyDescent="0.25">
      <c r="A495" s="57" t="s">
        <v>859</v>
      </c>
      <c r="B495" s="2" t="s">
        <v>2158</v>
      </c>
      <c r="C495" s="2" t="s">
        <v>1131</v>
      </c>
      <c r="D495" s="2" t="s">
        <v>1896</v>
      </c>
      <c r="E495" s="2" t="s">
        <v>1133</v>
      </c>
      <c r="F495" s="2" t="s">
        <v>1897</v>
      </c>
      <c r="G495" s="2" t="s">
        <v>1228</v>
      </c>
      <c r="H495" s="2" t="s">
        <v>74</v>
      </c>
      <c r="I495" s="2" t="s">
        <v>1157</v>
      </c>
      <c r="J495" s="2">
        <v>18</v>
      </c>
      <c r="K495" s="7">
        <v>56030</v>
      </c>
      <c r="L495" s="7">
        <v>62334</v>
      </c>
      <c r="M495" s="7">
        <v>68637</v>
      </c>
      <c r="N495" s="7">
        <v>74940</v>
      </c>
      <c r="O495" s="7">
        <v>81243</v>
      </c>
      <c r="P495" s="56">
        <v>26.834291187739463</v>
      </c>
      <c r="Q495" s="56">
        <v>29.853208812260533</v>
      </c>
      <c r="R495" s="56">
        <v>32.872126436781606</v>
      </c>
      <c r="S495" s="56">
        <v>35.890804597701148</v>
      </c>
      <c r="T495" s="56">
        <v>38.90948275862069</v>
      </c>
      <c r="U495" s="2" t="s">
        <v>1138</v>
      </c>
    </row>
    <row r="496" spans="1:21" ht="128.1" customHeight="1" x14ac:dyDescent="0.25">
      <c r="A496" s="57" t="s">
        <v>450</v>
      </c>
      <c r="B496" s="2" t="s">
        <v>2159</v>
      </c>
      <c r="C496" s="2" t="s">
        <v>1131</v>
      </c>
      <c r="D496" s="2" t="s">
        <v>1896</v>
      </c>
      <c r="E496" s="2" t="s">
        <v>1133</v>
      </c>
      <c r="F496" s="2" t="s">
        <v>1897</v>
      </c>
      <c r="G496" s="2" t="s">
        <v>1234</v>
      </c>
      <c r="H496" s="9" t="s">
        <v>74</v>
      </c>
      <c r="I496" s="2" t="s">
        <v>1157</v>
      </c>
      <c r="J496" s="2">
        <v>19</v>
      </c>
      <c r="K496" s="7">
        <v>64518</v>
      </c>
      <c r="L496" s="7">
        <v>72583</v>
      </c>
      <c r="M496" s="7">
        <v>80648</v>
      </c>
      <c r="N496" s="7">
        <v>88713</v>
      </c>
      <c r="O496" s="7">
        <v>96778</v>
      </c>
      <c r="P496" s="56">
        <v>30.899425287356323</v>
      </c>
      <c r="Q496" s="56">
        <v>34.76197318007663</v>
      </c>
      <c r="R496" s="56">
        <v>38.624521072796938</v>
      </c>
      <c r="S496" s="56">
        <v>42.487068965517238</v>
      </c>
      <c r="T496" s="56">
        <v>46.349616858237546</v>
      </c>
      <c r="U496" s="2" t="s">
        <v>1138</v>
      </c>
    </row>
    <row r="497" spans="1:21" ht="128.1" customHeight="1" x14ac:dyDescent="0.25">
      <c r="A497" s="57" t="s">
        <v>634</v>
      </c>
      <c r="B497" s="2" t="s">
        <v>2160</v>
      </c>
      <c r="C497" s="2" t="s">
        <v>1131</v>
      </c>
      <c r="D497" s="2" t="s">
        <v>1896</v>
      </c>
      <c r="E497" s="2" t="s">
        <v>1133</v>
      </c>
      <c r="F497" s="2" t="s">
        <v>1897</v>
      </c>
      <c r="G497" s="2" t="s">
        <v>2157</v>
      </c>
      <c r="H497" s="2" t="s">
        <v>74</v>
      </c>
      <c r="I497" s="2" t="s">
        <v>1157</v>
      </c>
      <c r="J497" s="2">
        <v>20</v>
      </c>
      <c r="K497" s="7">
        <v>75809</v>
      </c>
      <c r="L497" s="7">
        <v>85285</v>
      </c>
      <c r="M497" s="7">
        <v>94761</v>
      </c>
      <c r="N497" s="7">
        <v>104238</v>
      </c>
      <c r="O497" s="7">
        <v>113714</v>
      </c>
      <c r="P497" s="56">
        <v>36.30699233716475</v>
      </c>
      <c r="Q497" s="56">
        <v>40.845306513409966</v>
      </c>
      <c r="R497" s="56">
        <v>45.383620689655174</v>
      </c>
      <c r="S497" s="56">
        <v>49.922174329501914</v>
      </c>
      <c r="T497" s="56">
        <v>54.46072796934866</v>
      </c>
      <c r="U497" s="2" t="s">
        <v>1138</v>
      </c>
    </row>
    <row r="498" spans="1:21" ht="128.1" customHeight="1" x14ac:dyDescent="0.25">
      <c r="A498" s="57" t="s">
        <v>2161</v>
      </c>
      <c r="B498" s="2" t="s">
        <v>2162</v>
      </c>
      <c r="C498" s="2" t="s">
        <v>1217</v>
      </c>
      <c r="D498" s="2" t="s">
        <v>1704</v>
      </c>
      <c r="E498" s="2" t="s">
        <v>1219</v>
      </c>
      <c r="F498" s="2" t="s">
        <v>1988</v>
      </c>
      <c r="G498" s="2" t="s">
        <v>2163</v>
      </c>
      <c r="H498" s="2" t="s">
        <v>1136</v>
      </c>
      <c r="I498" s="2" t="s">
        <v>1137</v>
      </c>
      <c r="J498" s="2">
        <v>23</v>
      </c>
      <c r="K498" s="7">
        <v>122980</v>
      </c>
      <c r="L498" s="7">
        <v>138353</v>
      </c>
      <c r="M498" s="7">
        <v>153725</v>
      </c>
      <c r="N498" s="7">
        <v>169098</v>
      </c>
      <c r="O498" s="7">
        <v>184470</v>
      </c>
      <c r="P498" s="56">
        <v>58.898467432950191</v>
      </c>
      <c r="Q498" s="56">
        <v>66.260775862068968</v>
      </c>
      <c r="R498" s="56">
        <v>73.623084291187737</v>
      </c>
      <c r="S498" s="56">
        <v>80.985392720306521</v>
      </c>
      <c r="T498" s="56">
        <v>88.347701149425291</v>
      </c>
      <c r="U498" s="2" t="s">
        <v>1138</v>
      </c>
    </row>
    <row r="499" spans="1:21" ht="128.1" customHeight="1" x14ac:dyDescent="0.25">
      <c r="A499" s="57" t="s">
        <v>860</v>
      </c>
      <c r="B499" s="2" t="s">
        <v>2164</v>
      </c>
      <c r="C499" s="2" t="s">
        <v>1473</v>
      </c>
      <c r="D499" s="2" t="s">
        <v>1568</v>
      </c>
      <c r="E499" s="2" t="s">
        <v>1475</v>
      </c>
      <c r="F499" s="2" t="s">
        <v>1569</v>
      </c>
      <c r="G499" s="2" t="s">
        <v>1221</v>
      </c>
      <c r="H499" s="2" t="s">
        <v>1136</v>
      </c>
      <c r="I499" s="2" t="s">
        <v>1137</v>
      </c>
      <c r="J499" s="2">
        <v>18</v>
      </c>
      <c r="K499" s="7">
        <v>56030</v>
      </c>
      <c r="L499" s="7">
        <v>62334</v>
      </c>
      <c r="M499" s="7">
        <v>68637</v>
      </c>
      <c r="N499" s="7">
        <v>74940</v>
      </c>
      <c r="O499" s="7">
        <v>81243</v>
      </c>
      <c r="P499" s="56">
        <v>26.834291187739463</v>
      </c>
      <c r="Q499" s="56">
        <v>29.853208812260533</v>
      </c>
      <c r="R499" s="56">
        <v>32.872126436781606</v>
      </c>
      <c r="S499" s="56">
        <v>35.890804597701148</v>
      </c>
      <c r="T499" s="56">
        <v>38.90948275862069</v>
      </c>
      <c r="U499" s="2" t="s">
        <v>1138</v>
      </c>
    </row>
    <row r="500" spans="1:21" ht="128.1" customHeight="1" x14ac:dyDescent="0.25">
      <c r="A500" s="57" t="s">
        <v>861</v>
      </c>
      <c r="B500" s="2" t="s">
        <v>2165</v>
      </c>
      <c r="C500" s="2" t="s">
        <v>1145</v>
      </c>
      <c r="D500" s="2" t="s">
        <v>1994</v>
      </c>
      <c r="E500" s="2" t="s">
        <v>1147</v>
      </c>
      <c r="F500" s="2" t="s">
        <v>1995</v>
      </c>
      <c r="G500" s="2" t="s">
        <v>1228</v>
      </c>
      <c r="H500" s="2" t="s">
        <v>74</v>
      </c>
      <c r="I500" s="2" t="s">
        <v>1157</v>
      </c>
      <c r="J500" s="2">
        <v>14</v>
      </c>
      <c r="K500" s="7">
        <v>32703</v>
      </c>
      <c r="L500" s="7">
        <v>35973</v>
      </c>
      <c r="M500" s="7">
        <v>39243</v>
      </c>
      <c r="N500" s="7">
        <v>42514</v>
      </c>
      <c r="O500" s="7">
        <v>45784</v>
      </c>
      <c r="P500" s="56">
        <v>15.662356321839081</v>
      </c>
      <c r="Q500" s="56">
        <v>17.228448275862071</v>
      </c>
      <c r="R500" s="56">
        <v>18.794540229885058</v>
      </c>
      <c r="S500" s="56">
        <v>20.36087164750958</v>
      </c>
      <c r="T500" s="56">
        <v>21.927203065134101</v>
      </c>
      <c r="U500" s="2" t="s">
        <v>1138</v>
      </c>
    </row>
    <row r="501" spans="1:21" ht="128.1" customHeight="1" x14ac:dyDescent="0.25">
      <c r="A501" s="57" t="s">
        <v>343</v>
      </c>
      <c r="B501" s="2" t="s">
        <v>2166</v>
      </c>
      <c r="C501" s="2" t="s">
        <v>1131</v>
      </c>
      <c r="D501" s="2" t="s">
        <v>2167</v>
      </c>
      <c r="E501" s="2" t="s">
        <v>1133</v>
      </c>
      <c r="F501" s="2" t="s">
        <v>2168</v>
      </c>
      <c r="G501" s="2" t="s">
        <v>2169</v>
      </c>
      <c r="H501" s="2" t="s">
        <v>74</v>
      </c>
      <c r="I501" s="2" t="s">
        <v>1157</v>
      </c>
      <c r="J501" s="2">
        <v>12</v>
      </c>
      <c r="K501" s="7">
        <v>29232</v>
      </c>
      <c r="L501" s="7">
        <v>28423</v>
      </c>
      <c r="M501" s="7">
        <v>31007</v>
      </c>
      <c r="N501" s="7">
        <v>33591</v>
      </c>
      <c r="O501" s="7">
        <v>36175</v>
      </c>
      <c r="P501" s="56">
        <v>14</v>
      </c>
      <c r="Q501" s="56">
        <v>14.425047892720308</v>
      </c>
      <c r="R501" s="56">
        <v>14.850095785440613</v>
      </c>
      <c r="S501" s="56">
        <v>16.087643678160919</v>
      </c>
      <c r="T501" s="56">
        <v>17.325191570881227</v>
      </c>
      <c r="U501" s="2" t="s">
        <v>1336</v>
      </c>
    </row>
    <row r="502" spans="1:21" ht="128.1" customHeight="1" x14ac:dyDescent="0.25">
      <c r="A502" s="57" t="s">
        <v>356</v>
      </c>
      <c r="B502" s="2" t="s">
        <v>2170</v>
      </c>
      <c r="C502" s="2" t="s">
        <v>1131</v>
      </c>
      <c r="D502" s="2" t="s">
        <v>2167</v>
      </c>
      <c r="E502" s="2" t="s">
        <v>1133</v>
      </c>
      <c r="F502" s="2" t="s">
        <v>2168</v>
      </c>
      <c r="G502" s="2" t="s">
        <v>2171</v>
      </c>
      <c r="H502" s="2" t="s">
        <v>74</v>
      </c>
      <c r="I502" s="2" t="s">
        <v>1157</v>
      </c>
      <c r="J502" s="2">
        <v>13</v>
      </c>
      <c r="K502" s="7">
        <v>29232</v>
      </c>
      <c r="L502" s="7">
        <v>31976</v>
      </c>
      <c r="M502" s="7">
        <v>34883</v>
      </c>
      <c r="N502" s="7">
        <v>37790</v>
      </c>
      <c r="O502" s="7">
        <v>40697</v>
      </c>
      <c r="P502" s="56">
        <v>14</v>
      </c>
      <c r="Q502" s="56">
        <v>15.353208812260537</v>
      </c>
      <c r="R502" s="56">
        <v>16.706417624521073</v>
      </c>
      <c r="S502" s="56">
        <v>18.098659003831418</v>
      </c>
      <c r="T502" s="56">
        <v>19.490900383141764</v>
      </c>
      <c r="U502" s="2" t="s">
        <v>1336</v>
      </c>
    </row>
    <row r="503" spans="1:21" ht="128.1" customHeight="1" x14ac:dyDescent="0.25">
      <c r="A503" s="57" t="s">
        <v>350</v>
      </c>
      <c r="B503" s="2" t="s">
        <v>2172</v>
      </c>
      <c r="C503" s="2" t="s">
        <v>1131</v>
      </c>
      <c r="D503" s="2" t="s">
        <v>2167</v>
      </c>
      <c r="E503" s="2" t="s">
        <v>1133</v>
      </c>
      <c r="F503" s="2" t="s">
        <v>2168</v>
      </c>
      <c r="G503" s="2" t="s">
        <v>2173</v>
      </c>
      <c r="H503" s="2" t="s">
        <v>74</v>
      </c>
      <c r="I503" s="2" t="s">
        <v>1157</v>
      </c>
      <c r="J503" s="2">
        <v>14</v>
      </c>
      <c r="K503" s="7">
        <v>32703</v>
      </c>
      <c r="L503" s="7">
        <v>35973</v>
      </c>
      <c r="M503" s="7">
        <v>39243</v>
      </c>
      <c r="N503" s="7">
        <v>42514</v>
      </c>
      <c r="O503" s="7">
        <v>45784</v>
      </c>
      <c r="P503" s="56">
        <v>15.662356321839081</v>
      </c>
      <c r="Q503" s="56">
        <v>17.228448275862071</v>
      </c>
      <c r="R503" s="56">
        <v>18.794540229885058</v>
      </c>
      <c r="S503" s="56">
        <v>20.36087164750958</v>
      </c>
      <c r="T503" s="56">
        <v>21.927203065134101</v>
      </c>
      <c r="U503" s="2" t="s">
        <v>1336</v>
      </c>
    </row>
    <row r="504" spans="1:21" ht="128.1" customHeight="1" x14ac:dyDescent="0.25">
      <c r="A504" s="57" t="s">
        <v>2174</v>
      </c>
      <c r="B504" s="2" t="s">
        <v>2175</v>
      </c>
      <c r="C504" s="2" t="s">
        <v>1239</v>
      </c>
      <c r="D504" s="2" t="s">
        <v>1564</v>
      </c>
      <c r="E504" s="2" t="s">
        <v>1241</v>
      </c>
      <c r="F504" s="2" t="s">
        <v>1564</v>
      </c>
      <c r="G504" s="2" t="s">
        <v>1227</v>
      </c>
      <c r="H504" s="2" t="s">
        <v>74</v>
      </c>
      <c r="I504" s="2" t="s">
        <v>1157</v>
      </c>
      <c r="J504" s="2">
        <v>14</v>
      </c>
      <c r="K504" s="7">
        <v>32703</v>
      </c>
      <c r="L504" s="7">
        <v>35973</v>
      </c>
      <c r="M504" s="7">
        <v>39243</v>
      </c>
      <c r="N504" s="7">
        <v>42514</v>
      </c>
      <c r="O504" s="7">
        <v>45784</v>
      </c>
      <c r="P504" s="56">
        <v>15.662356321839081</v>
      </c>
      <c r="Q504" s="56">
        <v>17.228448275862071</v>
      </c>
      <c r="R504" s="56">
        <v>18.794540229885058</v>
      </c>
      <c r="S504" s="56">
        <v>20.36087164750958</v>
      </c>
      <c r="T504" s="56">
        <v>21.927203065134101</v>
      </c>
      <c r="U504" s="2" t="s">
        <v>1138</v>
      </c>
    </row>
    <row r="505" spans="1:21" ht="128.1" customHeight="1" x14ac:dyDescent="0.25">
      <c r="A505" s="57" t="s">
        <v>2176</v>
      </c>
      <c r="B505" s="2" t="s">
        <v>2177</v>
      </c>
      <c r="C505" s="2" t="s">
        <v>1239</v>
      </c>
      <c r="D505" s="2" t="s">
        <v>1564</v>
      </c>
      <c r="E505" s="2" t="s">
        <v>1241</v>
      </c>
      <c r="F505" s="2" t="s">
        <v>1564</v>
      </c>
      <c r="G505" s="2" t="s">
        <v>1179</v>
      </c>
      <c r="H505" s="2" t="s">
        <v>1136</v>
      </c>
      <c r="I505" s="2" t="s">
        <v>1137</v>
      </c>
      <c r="J505" s="2">
        <v>18</v>
      </c>
      <c r="K505" s="7">
        <v>56030</v>
      </c>
      <c r="L505" s="7">
        <v>62334</v>
      </c>
      <c r="M505" s="7">
        <v>68637</v>
      </c>
      <c r="N505" s="7">
        <v>74940</v>
      </c>
      <c r="O505" s="7">
        <v>81243</v>
      </c>
      <c r="P505" s="56">
        <v>26.834291187739463</v>
      </c>
      <c r="Q505" s="56">
        <v>29.853208812260533</v>
      </c>
      <c r="R505" s="56">
        <v>32.872126436781606</v>
      </c>
      <c r="S505" s="56">
        <v>35.890804597701148</v>
      </c>
      <c r="T505" s="56">
        <v>38.90948275862069</v>
      </c>
      <c r="U505" s="2" t="s">
        <v>1138</v>
      </c>
    </row>
    <row r="506" spans="1:21" ht="128.1" customHeight="1" x14ac:dyDescent="0.25">
      <c r="A506" s="57" t="s">
        <v>2178</v>
      </c>
      <c r="B506" s="2" t="s">
        <v>2179</v>
      </c>
      <c r="C506" s="2" t="s">
        <v>1299</v>
      </c>
      <c r="D506" s="2" t="s">
        <v>1456</v>
      </c>
      <c r="E506" s="2" t="s">
        <v>1301</v>
      </c>
      <c r="F506" s="2" t="s">
        <v>1457</v>
      </c>
      <c r="G506" s="2" t="s">
        <v>1305</v>
      </c>
      <c r="H506" s="2" t="s">
        <v>1136</v>
      </c>
      <c r="I506" s="2" t="s">
        <v>1137</v>
      </c>
      <c r="J506" s="2">
        <v>23</v>
      </c>
      <c r="K506" s="7">
        <v>122980</v>
      </c>
      <c r="L506" s="7">
        <v>138353</v>
      </c>
      <c r="M506" s="7">
        <v>153725</v>
      </c>
      <c r="N506" s="7">
        <v>169098</v>
      </c>
      <c r="O506" s="7">
        <v>184470</v>
      </c>
      <c r="P506" s="56">
        <v>58.898467432950191</v>
      </c>
      <c r="Q506" s="56">
        <v>66.260775862068968</v>
      </c>
      <c r="R506" s="56">
        <v>73.623084291187737</v>
      </c>
      <c r="S506" s="56">
        <v>80.985392720306521</v>
      </c>
      <c r="T506" s="56">
        <v>88.347701149425291</v>
      </c>
      <c r="U506" s="2" t="s">
        <v>1138</v>
      </c>
    </row>
    <row r="507" spans="1:21" ht="128.1" customHeight="1" x14ac:dyDescent="0.25">
      <c r="A507" s="57" t="s">
        <v>862</v>
      </c>
      <c r="B507" s="2" t="s">
        <v>2180</v>
      </c>
      <c r="C507" s="2" t="s">
        <v>1170</v>
      </c>
      <c r="D507" s="2" t="s">
        <v>1418</v>
      </c>
      <c r="E507" s="2" t="s">
        <v>1172</v>
      </c>
      <c r="F507" s="2" t="s">
        <v>1419</v>
      </c>
      <c r="G507" s="2" t="s">
        <v>1174</v>
      </c>
      <c r="H507" s="2" t="s">
        <v>1136</v>
      </c>
      <c r="I507" s="2" t="s">
        <v>1137</v>
      </c>
      <c r="J507" s="2">
        <v>17</v>
      </c>
      <c r="K507" s="7">
        <v>48722</v>
      </c>
      <c r="L507" s="7">
        <v>54203</v>
      </c>
      <c r="M507" s="7">
        <v>59684</v>
      </c>
      <c r="N507" s="7">
        <v>65165</v>
      </c>
      <c r="O507" s="7">
        <v>70646</v>
      </c>
      <c r="P507" s="56">
        <v>23.334291187739463</v>
      </c>
      <c r="Q507" s="56">
        <v>25.959291187739463</v>
      </c>
      <c r="R507" s="56">
        <v>28.584291187739463</v>
      </c>
      <c r="S507" s="56">
        <v>31.209291187739467</v>
      </c>
      <c r="T507" s="56">
        <v>33.834291187739467</v>
      </c>
      <c r="U507" s="2" t="s">
        <v>1138</v>
      </c>
    </row>
    <row r="508" spans="1:21" ht="128.1" customHeight="1" x14ac:dyDescent="0.25">
      <c r="A508" s="57" t="s">
        <v>335</v>
      </c>
      <c r="B508" s="2" t="s">
        <v>336</v>
      </c>
      <c r="C508" s="2" t="s">
        <v>1170</v>
      </c>
      <c r="D508" s="2" t="s">
        <v>1418</v>
      </c>
      <c r="E508" s="2" t="s">
        <v>1172</v>
      </c>
      <c r="F508" s="2" t="s">
        <v>1419</v>
      </c>
      <c r="G508" s="2" t="s">
        <v>1176</v>
      </c>
      <c r="H508" s="2" t="s">
        <v>1136</v>
      </c>
      <c r="I508" s="2" t="s">
        <v>1137</v>
      </c>
      <c r="J508" s="2">
        <v>18</v>
      </c>
      <c r="K508" s="7">
        <v>56030</v>
      </c>
      <c r="L508" s="7">
        <v>62334</v>
      </c>
      <c r="M508" s="7">
        <v>68637</v>
      </c>
      <c r="N508" s="7">
        <v>74940</v>
      </c>
      <c r="O508" s="7">
        <v>81243</v>
      </c>
      <c r="P508" s="56">
        <v>26.834291187739463</v>
      </c>
      <c r="Q508" s="56">
        <v>29.853208812260533</v>
      </c>
      <c r="R508" s="56">
        <v>32.872126436781606</v>
      </c>
      <c r="S508" s="56">
        <v>35.890804597701148</v>
      </c>
      <c r="T508" s="56">
        <v>38.90948275862069</v>
      </c>
      <c r="U508" s="2" t="s">
        <v>1138</v>
      </c>
    </row>
    <row r="509" spans="1:21" ht="128.1" customHeight="1" x14ac:dyDescent="0.25">
      <c r="A509" s="57" t="s">
        <v>2181</v>
      </c>
      <c r="B509" s="2" t="s">
        <v>2182</v>
      </c>
      <c r="C509" s="2" t="s">
        <v>1299</v>
      </c>
      <c r="D509" s="2" t="s">
        <v>1456</v>
      </c>
      <c r="E509" s="2" t="s">
        <v>1301</v>
      </c>
      <c r="F509" s="2" t="s">
        <v>1457</v>
      </c>
      <c r="G509" s="2" t="s">
        <v>1303</v>
      </c>
      <c r="H509" s="2" t="s">
        <v>1136</v>
      </c>
      <c r="I509" s="2" t="s">
        <v>1137</v>
      </c>
      <c r="J509" s="2">
        <v>19</v>
      </c>
      <c r="K509" s="7">
        <v>64518</v>
      </c>
      <c r="L509" s="7">
        <v>72583</v>
      </c>
      <c r="M509" s="7">
        <v>80648</v>
      </c>
      <c r="N509" s="7">
        <v>88713</v>
      </c>
      <c r="O509" s="7">
        <v>96778</v>
      </c>
      <c r="P509" s="56">
        <v>30.899425287356323</v>
      </c>
      <c r="Q509" s="56">
        <v>34.76197318007663</v>
      </c>
      <c r="R509" s="56">
        <v>38.624521072796938</v>
      </c>
      <c r="S509" s="56">
        <v>42.487068965517238</v>
      </c>
      <c r="T509" s="56">
        <v>46.349616858237546</v>
      </c>
      <c r="U509" s="2" t="s">
        <v>1138</v>
      </c>
    </row>
    <row r="510" spans="1:21" ht="128.1" customHeight="1" x14ac:dyDescent="0.25">
      <c r="A510" s="57" t="s">
        <v>865</v>
      </c>
      <c r="B510" s="2" t="s">
        <v>2183</v>
      </c>
      <c r="C510" s="2" t="s">
        <v>1299</v>
      </c>
      <c r="D510" s="2" t="s">
        <v>1691</v>
      </c>
      <c r="E510" s="2" t="s">
        <v>1301</v>
      </c>
      <c r="F510" s="2" t="s">
        <v>1692</v>
      </c>
      <c r="G510" s="2" t="s">
        <v>1309</v>
      </c>
      <c r="H510" s="2" t="s">
        <v>1136</v>
      </c>
      <c r="I510" s="2" t="s">
        <v>1137</v>
      </c>
      <c r="J510" s="2">
        <v>19</v>
      </c>
      <c r="K510" s="7">
        <v>64518</v>
      </c>
      <c r="L510" s="7">
        <v>72583</v>
      </c>
      <c r="M510" s="7">
        <v>80648</v>
      </c>
      <c r="N510" s="7">
        <v>88713</v>
      </c>
      <c r="O510" s="7">
        <v>96778</v>
      </c>
      <c r="P510" s="56">
        <v>30.899425287356323</v>
      </c>
      <c r="Q510" s="56">
        <v>34.76197318007663</v>
      </c>
      <c r="R510" s="56">
        <v>38.624521072796938</v>
      </c>
      <c r="S510" s="56">
        <v>42.487068965517238</v>
      </c>
      <c r="T510" s="56">
        <v>46.349616858237546</v>
      </c>
      <c r="U510" s="2" t="s">
        <v>1138</v>
      </c>
    </row>
    <row r="511" spans="1:21" ht="128.1" customHeight="1" x14ac:dyDescent="0.25">
      <c r="A511" s="57" t="s">
        <v>473</v>
      </c>
      <c r="B511" s="2" t="s">
        <v>2184</v>
      </c>
      <c r="C511" s="2" t="s">
        <v>1299</v>
      </c>
      <c r="D511" s="2" t="s">
        <v>1691</v>
      </c>
      <c r="E511" s="2" t="s">
        <v>1301</v>
      </c>
      <c r="F511" s="2" t="s">
        <v>1692</v>
      </c>
      <c r="G511" s="2" t="s">
        <v>1303</v>
      </c>
      <c r="H511" s="2" t="s">
        <v>1136</v>
      </c>
      <c r="I511" s="2" t="s">
        <v>1137</v>
      </c>
      <c r="J511" s="2">
        <v>20</v>
      </c>
      <c r="K511" s="7">
        <v>75809</v>
      </c>
      <c r="L511" s="7">
        <v>85285</v>
      </c>
      <c r="M511" s="7">
        <v>94761</v>
      </c>
      <c r="N511" s="7">
        <v>104238</v>
      </c>
      <c r="O511" s="7">
        <v>113714</v>
      </c>
      <c r="P511" s="56">
        <v>36.30699233716475</v>
      </c>
      <c r="Q511" s="56">
        <v>40.845306513409966</v>
      </c>
      <c r="R511" s="56">
        <v>45.383620689655174</v>
      </c>
      <c r="S511" s="56">
        <v>49.922174329501914</v>
      </c>
      <c r="T511" s="56">
        <v>54.46072796934866</v>
      </c>
      <c r="U511" s="2" t="s">
        <v>1138</v>
      </c>
    </row>
    <row r="512" spans="1:21" ht="128.1" customHeight="1" x14ac:dyDescent="0.25">
      <c r="A512" s="57" t="s">
        <v>635</v>
      </c>
      <c r="B512" s="2" t="s">
        <v>2185</v>
      </c>
      <c r="C512" s="2" t="s">
        <v>1299</v>
      </c>
      <c r="D512" s="2" t="s">
        <v>1691</v>
      </c>
      <c r="E512" s="2" t="s">
        <v>1301</v>
      </c>
      <c r="F512" s="2" t="s">
        <v>1692</v>
      </c>
      <c r="G512" s="2" t="s">
        <v>1303</v>
      </c>
      <c r="H512" s="2" t="s">
        <v>1136</v>
      </c>
      <c r="I512" s="2" t="s">
        <v>1137</v>
      </c>
      <c r="J512" s="2">
        <v>21</v>
      </c>
      <c r="K512" s="7">
        <v>89076</v>
      </c>
      <c r="L512" s="7">
        <v>100211</v>
      </c>
      <c r="M512" s="7">
        <v>111345</v>
      </c>
      <c r="N512" s="7">
        <v>122480</v>
      </c>
      <c r="O512" s="7">
        <v>133614</v>
      </c>
      <c r="P512" s="56">
        <v>42.660919540229884</v>
      </c>
      <c r="Q512" s="56">
        <v>47.993534482758619</v>
      </c>
      <c r="R512" s="56">
        <v>53.326149425287355</v>
      </c>
      <c r="S512" s="56">
        <v>58.65876436781609</v>
      </c>
      <c r="T512" s="56">
        <v>63.991379310344826</v>
      </c>
      <c r="U512" s="2" t="s">
        <v>1138</v>
      </c>
    </row>
    <row r="513" spans="1:21" ht="128.1" customHeight="1" x14ac:dyDescent="0.25">
      <c r="A513" s="57" t="s">
        <v>156</v>
      </c>
      <c r="B513" s="2" t="s">
        <v>157</v>
      </c>
      <c r="C513" s="2" t="s">
        <v>1210</v>
      </c>
      <c r="D513" s="2" t="s">
        <v>1616</v>
      </c>
      <c r="E513" s="2" t="s">
        <v>1212</v>
      </c>
      <c r="F513" s="2" t="s">
        <v>1617</v>
      </c>
      <c r="G513" s="2" t="s">
        <v>1540</v>
      </c>
      <c r="H513" s="2" t="s">
        <v>1136</v>
      </c>
      <c r="I513" s="2" t="s">
        <v>1137</v>
      </c>
      <c r="J513" s="2">
        <v>23</v>
      </c>
      <c r="K513" s="7">
        <v>122980</v>
      </c>
      <c r="L513" s="7">
        <v>138353</v>
      </c>
      <c r="M513" s="7">
        <v>153725</v>
      </c>
      <c r="N513" s="7">
        <v>169098</v>
      </c>
      <c r="O513" s="7">
        <v>184470</v>
      </c>
      <c r="P513" s="56">
        <v>58.898467432950191</v>
      </c>
      <c r="Q513" s="56">
        <v>66.260775862068968</v>
      </c>
      <c r="R513" s="56">
        <v>73.623084291187737</v>
      </c>
      <c r="S513" s="56">
        <v>80.985392720306521</v>
      </c>
      <c r="T513" s="56">
        <v>88.347701149425291</v>
      </c>
      <c r="U513" s="2" t="s">
        <v>1138</v>
      </c>
    </row>
    <row r="514" spans="1:21" ht="128.1" customHeight="1" x14ac:dyDescent="0.25">
      <c r="A514" s="57" t="s">
        <v>866</v>
      </c>
      <c r="B514" s="2" t="s">
        <v>2186</v>
      </c>
      <c r="C514" s="2" t="s">
        <v>1145</v>
      </c>
      <c r="D514" s="2" t="s">
        <v>1421</v>
      </c>
      <c r="E514" s="2" t="s">
        <v>1147</v>
      </c>
      <c r="F514" s="2" t="s">
        <v>1422</v>
      </c>
      <c r="G514" s="2" t="s">
        <v>1227</v>
      </c>
      <c r="H514" s="2" t="s">
        <v>74</v>
      </c>
      <c r="I514" s="2" t="s">
        <v>1157</v>
      </c>
      <c r="J514" s="2">
        <v>14</v>
      </c>
      <c r="K514" s="7">
        <v>32703</v>
      </c>
      <c r="L514" s="7">
        <v>35973</v>
      </c>
      <c r="M514" s="7">
        <v>39243</v>
      </c>
      <c r="N514" s="7">
        <v>42514</v>
      </c>
      <c r="O514" s="7">
        <v>45784</v>
      </c>
      <c r="P514" s="56">
        <v>15.662356321839081</v>
      </c>
      <c r="Q514" s="56">
        <v>17.228448275862071</v>
      </c>
      <c r="R514" s="56">
        <v>18.794540229885058</v>
      </c>
      <c r="S514" s="56">
        <v>20.36087164750958</v>
      </c>
      <c r="T514" s="56">
        <v>21.927203065134101</v>
      </c>
      <c r="U514" s="2" t="s">
        <v>1138</v>
      </c>
    </row>
    <row r="515" spans="1:21" ht="128.1" customHeight="1" x14ac:dyDescent="0.25">
      <c r="A515" s="57" t="s">
        <v>867</v>
      </c>
      <c r="B515" s="2" t="s">
        <v>2187</v>
      </c>
      <c r="C515" s="2" t="s">
        <v>1145</v>
      </c>
      <c r="D515" s="2" t="s">
        <v>1421</v>
      </c>
      <c r="E515" s="2" t="s">
        <v>1147</v>
      </c>
      <c r="F515" s="2" t="s">
        <v>1422</v>
      </c>
      <c r="G515" s="2" t="s">
        <v>1228</v>
      </c>
      <c r="H515" s="2" t="s">
        <v>74</v>
      </c>
      <c r="I515" s="2" t="s">
        <v>1157</v>
      </c>
      <c r="J515" s="2">
        <v>15</v>
      </c>
      <c r="K515" s="7">
        <v>36841</v>
      </c>
      <c r="L515" s="7">
        <v>40986</v>
      </c>
      <c r="M515" s="7">
        <v>45130</v>
      </c>
      <c r="N515" s="7">
        <v>49275</v>
      </c>
      <c r="O515" s="7">
        <v>53419</v>
      </c>
      <c r="P515" s="56">
        <v>17.644157088122604</v>
      </c>
      <c r="Q515" s="56">
        <v>19.629070881226053</v>
      </c>
      <c r="R515" s="56">
        <v>21.613984674329501</v>
      </c>
      <c r="S515" s="56">
        <v>23.598898467432949</v>
      </c>
      <c r="T515" s="56">
        <v>25.583812260536398</v>
      </c>
      <c r="U515" s="2" t="s">
        <v>1138</v>
      </c>
    </row>
    <row r="516" spans="1:21" ht="128.1" customHeight="1" x14ac:dyDescent="0.25">
      <c r="A516" s="57" t="s">
        <v>868</v>
      </c>
      <c r="B516" s="2" t="s">
        <v>2188</v>
      </c>
      <c r="C516" s="2" t="s">
        <v>1145</v>
      </c>
      <c r="D516" s="2" t="s">
        <v>1421</v>
      </c>
      <c r="E516" s="2" t="s">
        <v>1147</v>
      </c>
      <c r="F516" s="2" t="s">
        <v>1422</v>
      </c>
      <c r="G516" s="2" t="s">
        <v>2189</v>
      </c>
      <c r="H516" s="2" t="s">
        <v>74</v>
      </c>
      <c r="I516" s="2" t="s">
        <v>1157</v>
      </c>
      <c r="J516" s="2">
        <v>18</v>
      </c>
      <c r="K516" s="7">
        <v>56030</v>
      </c>
      <c r="L516" s="7">
        <v>62334</v>
      </c>
      <c r="M516" s="7">
        <v>68637</v>
      </c>
      <c r="N516" s="7">
        <v>74940</v>
      </c>
      <c r="O516" s="7">
        <v>81243</v>
      </c>
      <c r="P516" s="56">
        <v>26.834291187739463</v>
      </c>
      <c r="Q516" s="56">
        <v>29.853208812260533</v>
      </c>
      <c r="R516" s="56">
        <v>32.872126436781606</v>
      </c>
      <c r="S516" s="56">
        <v>35.890804597701148</v>
      </c>
      <c r="T516" s="56">
        <v>38.90948275862069</v>
      </c>
      <c r="U516" s="2" t="s">
        <v>1138</v>
      </c>
    </row>
    <row r="517" spans="1:21" ht="128.1" customHeight="1" x14ac:dyDescent="0.25">
      <c r="A517" s="57" t="s">
        <v>2190</v>
      </c>
      <c r="B517" s="2" t="s">
        <v>2191</v>
      </c>
      <c r="C517" s="2" t="s">
        <v>1145</v>
      </c>
      <c r="D517" s="2" t="s">
        <v>1421</v>
      </c>
      <c r="E517" s="2" t="s">
        <v>1147</v>
      </c>
      <c r="F517" s="2" t="s">
        <v>1422</v>
      </c>
      <c r="G517" s="2" t="s">
        <v>2192</v>
      </c>
      <c r="H517" s="2" t="s">
        <v>1136</v>
      </c>
      <c r="I517" s="2" t="s">
        <v>1137</v>
      </c>
      <c r="J517" s="2">
        <v>23</v>
      </c>
      <c r="K517" s="7">
        <v>122980</v>
      </c>
      <c r="L517" s="7">
        <v>138353</v>
      </c>
      <c r="M517" s="7">
        <v>153725</v>
      </c>
      <c r="N517" s="7">
        <v>169098</v>
      </c>
      <c r="O517" s="7">
        <v>184470</v>
      </c>
      <c r="P517" s="56">
        <v>58.898467432950191</v>
      </c>
      <c r="Q517" s="56">
        <v>66.260775862068968</v>
      </c>
      <c r="R517" s="56">
        <v>73.623084291187737</v>
      </c>
      <c r="S517" s="56">
        <v>80.985392720306521</v>
      </c>
      <c r="T517" s="56">
        <v>88.347701149425291</v>
      </c>
      <c r="U517" s="2" t="s">
        <v>1138</v>
      </c>
    </row>
    <row r="518" spans="1:21" ht="128.1" customHeight="1" x14ac:dyDescent="0.25">
      <c r="A518" s="57" t="s">
        <v>2193</v>
      </c>
      <c r="B518" s="2" t="s">
        <v>2194</v>
      </c>
      <c r="C518" s="2" t="s">
        <v>1187</v>
      </c>
      <c r="D518" s="2" t="s">
        <v>1204</v>
      </c>
      <c r="E518" s="2" t="s">
        <v>1189</v>
      </c>
      <c r="F518" s="2" t="s">
        <v>1205</v>
      </c>
      <c r="G518" s="2" t="s">
        <v>1179</v>
      </c>
      <c r="H518" s="2" t="s">
        <v>1136</v>
      </c>
      <c r="I518" s="2" t="s">
        <v>1137</v>
      </c>
      <c r="J518" s="2">
        <v>19</v>
      </c>
      <c r="K518" s="7">
        <v>64518</v>
      </c>
      <c r="L518" s="7">
        <v>72583</v>
      </c>
      <c r="M518" s="7">
        <v>80648</v>
      </c>
      <c r="N518" s="7">
        <v>88713</v>
      </c>
      <c r="O518" s="7">
        <v>96778</v>
      </c>
      <c r="P518" s="56">
        <v>30.899425287356323</v>
      </c>
      <c r="Q518" s="56">
        <v>34.76197318007663</v>
      </c>
      <c r="R518" s="56">
        <v>38.624521072796938</v>
      </c>
      <c r="S518" s="56">
        <v>42.487068965517238</v>
      </c>
      <c r="T518" s="56">
        <v>46.349616858237546</v>
      </c>
      <c r="U518" s="2" t="s">
        <v>1138</v>
      </c>
    </row>
    <row r="519" spans="1:21" ht="128.1" customHeight="1" x14ac:dyDescent="0.25">
      <c r="A519" s="57" t="s">
        <v>2195</v>
      </c>
      <c r="B519" s="2" t="s">
        <v>2196</v>
      </c>
      <c r="C519" s="2" t="s">
        <v>1342</v>
      </c>
      <c r="D519" s="2" t="s">
        <v>1670</v>
      </c>
      <c r="E519" s="2" t="s">
        <v>1344</v>
      </c>
      <c r="F519" s="2" t="s">
        <v>1671</v>
      </c>
      <c r="G519" s="2" t="s">
        <v>2197</v>
      </c>
      <c r="H519" s="2" t="s">
        <v>1136</v>
      </c>
      <c r="I519" s="2" t="s">
        <v>1137</v>
      </c>
      <c r="J519" s="2">
        <v>23</v>
      </c>
      <c r="K519" s="7">
        <v>122980</v>
      </c>
      <c r="L519" s="7">
        <v>138353</v>
      </c>
      <c r="M519" s="7">
        <v>153725</v>
      </c>
      <c r="N519" s="7">
        <v>169098</v>
      </c>
      <c r="O519" s="7">
        <v>184470</v>
      </c>
      <c r="P519" s="56">
        <v>58.898467432950191</v>
      </c>
      <c r="Q519" s="56">
        <v>66.260775862068968</v>
      </c>
      <c r="R519" s="56">
        <v>73.623084291187737</v>
      </c>
      <c r="S519" s="56">
        <v>80.985392720306521</v>
      </c>
      <c r="T519" s="56">
        <v>88.347701149425291</v>
      </c>
      <c r="U519" s="2" t="s">
        <v>1138</v>
      </c>
    </row>
    <row r="520" spans="1:21" ht="128.1" customHeight="1" x14ac:dyDescent="0.25">
      <c r="A520" s="57" t="s">
        <v>636</v>
      </c>
      <c r="B520" s="2" t="s">
        <v>2198</v>
      </c>
      <c r="C520" s="2" t="s">
        <v>1299</v>
      </c>
      <c r="D520" s="2" t="s">
        <v>1456</v>
      </c>
      <c r="E520" s="2" t="s">
        <v>2108</v>
      </c>
      <c r="F520" s="2" t="s">
        <v>1457</v>
      </c>
      <c r="G520" s="2" t="s">
        <v>2199</v>
      </c>
      <c r="H520" s="2" t="s">
        <v>1136</v>
      </c>
      <c r="I520" s="2" t="s">
        <v>1137</v>
      </c>
      <c r="J520" s="2">
        <v>24</v>
      </c>
      <c r="K520" s="7">
        <v>135810</v>
      </c>
      <c r="L520" s="7">
        <v>158219</v>
      </c>
      <c r="M520" s="7">
        <v>180627</v>
      </c>
      <c r="N520" s="7">
        <v>203036</v>
      </c>
      <c r="O520" s="7">
        <v>225445</v>
      </c>
      <c r="P520" s="56">
        <v>65.043103448275858</v>
      </c>
      <c r="Q520" s="56">
        <v>75.775143678160916</v>
      </c>
      <c r="R520" s="56">
        <v>86.507183908045974</v>
      </c>
      <c r="S520" s="56">
        <v>97.239463601532563</v>
      </c>
      <c r="T520" s="56">
        <v>107.97174329501915</v>
      </c>
      <c r="U520" s="2" t="s">
        <v>1138</v>
      </c>
    </row>
    <row r="521" spans="1:21" ht="128.1" customHeight="1" x14ac:dyDescent="0.25">
      <c r="A521" s="57" t="s">
        <v>869</v>
      </c>
      <c r="B521" s="2" t="s">
        <v>2200</v>
      </c>
      <c r="C521" s="2" t="s">
        <v>1696</v>
      </c>
      <c r="D521" s="2" t="s">
        <v>1811</v>
      </c>
      <c r="E521" s="2" t="s">
        <v>1698</v>
      </c>
      <c r="F521" s="2" t="s">
        <v>1812</v>
      </c>
      <c r="G521" s="2" t="s">
        <v>2201</v>
      </c>
      <c r="H521" s="2" t="s">
        <v>1136</v>
      </c>
      <c r="I521" s="2" t="s">
        <v>1137</v>
      </c>
      <c r="J521" s="2">
        <v>23</v>
      </c>
      <c r="K521" s="7">
        <v>122980</v>
      </c>
      <c r="L521" s="7">
        <v>138353</v>
      </c>
      <c r="M521" s="7">
        <v>153725</v>
      </c>
      <c r="N521" s="7">
        <v>169098</v>
      </c>
      <c r="O521" s="7">
        <v>184470</v>
      </c>
      <c r="P521" s="56">
        <v>58.898467432950191</v>
      </c>
      <c r="Q521" s="56">
        <v>66.260775862068968</v>
      </c>
      <c r="R521" s="56">
        <v>73.623084291187737</v>
      </c>
      <c r="S521" s="56">
        <v>80.985392720306521</v>
      </c>
      <c r="T521" s="56">
        <v>88.347701149425291</v>
      </c>
      <c r="U521" s="2" t="s">
        <v>1138</v>
      </c>
    </row>
    <row r="522" spans="1:21" ht="128.1" customHeight="1" x14ac:dyDescent="0.25">
      <c r="A522" s="57" t="s">
        <v>870</v>
      </c>
      <c r="B522" s="2" t="s">
        <v>2202</v>
      </c>
      <c r="C522" s="2" t="s">
        <v>1348</v>
      </c>
      <c r="D522" s="2" t="s">
        <v>2203</v>
      </c>
      <c r="E522" s="2"/>
      <c r="F522" s="2"/>
      <c r="G522" s="2" t="s">
        <v>1609</v>
      </c>
      <c r="H522" s="2" t="s">
        <v>1136</v>
      </c>
      <c r="I522" s="2" t="s">
        <v>1137</v>
      </c>
      <c r="J522" s="2">
        <v>24</v>
      </c>
      <c r="K522" s="7">
        <v>135810</v>
      </c>
      <c r="L522" s="7">
        <v>158219</v>
      </c>
      <c r="M522" s="7">
        <v>180627</v>
      </c>
      <c r="N522" s="7">
        <v>203036</v>
      </c>
      <c r="O522" s="7">
        <v>225445</v>
      </c>
      <c r="P522" s="56">
        <v>65.043103448275858</v>
      </c>
      <c r="Q522" s="56">
        <v>75.775143678160916</v>
      </c>
      <c r="R522" s="56">
        <v>86.507183908045974</v>
      </c>
      <c r="S522" s="56">
        <v>97.239463601532563</v>
      </c>
      <c r="T522" s="56">
        <v>107.97174329501915</v>
      </c>
      <c r="U522" s="2" t="s">
        <v>1138</v>
      </c>
    </row>
    <row r="523" spans="1:21" ht="128.1" customHeight="1" x14ac:dyDescent="0.25">
      <c r="A523" s="57" t="s">
        <v>2204</v>
      </c>
      <c r="B523" s="2" t="s">
        <v>2205</v>
      </c>
      <c r="C523" s="2" t="s">
        <v>1522</v>
      </c>
      <c r="D523" s="2" t="s">
        <v>1523</v>
      </c>
      <c r="E523" s="2" t="s">
        <v>1524</v>
      </c>
      <c r="F523" s="2" t="s">
        <v>1525</v>
      </c>
      <c r="G523" s="2" t="s">
        <v>2206</v>
      </c>
      <c r="H523" s="2" t="s">
        <v>1207</v>
      </c>
      <c r="I523" s="2" t="s">
        <v>1137</v>
      </c>
      <c r="J523" s="2">
        <v>25</v>
      </c>
      <c r="K523" s="7">
        <v>161614</v>
      </c>
      <c r="L523" s="7">
        <v>188280</v>
      </c>
      <c r="M523" s="7">
        <v>214946</v>
      </c>
      <c r="N523" s="7">
        <v>241613</v>
      </c>
      <c r="O523" s="7">
        <v>268279</v>
      </c>
      <c r="P523" s="56">
        <v>77.401340996168585</v>
      </c>
      <c r="Q523" s="56">
        <v>90.172413793103459</v>
      </c>
      <c r="R523" s="56">
        <v>102.94348659003832</v>
      </c>
      <c r="S523" s="56">
        <v>115.71479885057471</v>
      </c>
      <c r="T523" s="56">
        <v>128.48611111111111</v>
      </c>
      <c r="U523" s="2" t="s">
        <v>1138</v>
      </c>
    </row>
    <row r="524" spans="1:21" ht="128.1" customHeight="1" x14ac:dyDescent="0.25">
      <c r="A524" s="57" t="s">
        <v>871</v>
      </c>
      <c r="B524" s="2" t="s">
        <v>2207</v>
      </c>
      <c r="C524" s="2" t="s">
        <v>1348</v>
      </c>
      <c r="D524" s="2" t="s">
        <v>2208</v>
      </c>
      <c r="E524" s="2" t="s">
        <v>1350</v>
      </c>
      <c r="F524" s="2" t="s">
        <v>2209</v>
      </c>
      <c r="G524" s="2" t="s">
        <v>1179</v>
      </c>
      <c r="H524" s="2" t="s">
        <v>1136</v>
      </c>
      <c r="I524" s="2" t="s">
        <v>1137</v>
      </c>
      <c r="J524" s="2">
        <v>19</v>
      </c>
      <c r="K524" s="7">
        <v>64518</v>
      </c>
      <c r="L524" s="7">
        <v>72583</v>
      </c>
      <c r="M524" s="7">
        <v>80648</v>
      </c>
      <c r="N524" s="7">
        <v>88713</v>
      </c>
      <c r="O524" s="7">
        <v>96778</v>
      </c>
      <c r="P524" s="56">
        <v>30.899425287356323</v>
      </c>
      <c r="Q524" s="56">
        <v>34.76197318007663</v>
      </c>
      <c r="R524" s="56">
        <v>38.624521072796938</v>
      </c>
      <c r="S524" s="56">
        <v>42.487068965517238</v>
      </c>
      <c r="T524" s="56">
        <v>46.349616858237546</v>
      </c>
      <c r="U524" s="2" t="s">
        <v>1138</v>
      </c>
    </row>
    <row r="525" spans="1:21" ht="128.1" customHeight="1" x14ac:dyDescent="0.25">
      <c r="A525" s="57" t="s">
        <v>2210</v>
      </c>
      <c r="B525" s="2" t="s">
        <v>2211</v>
      </c>
      <c r="C525" s="2" t="s">
        <v>1187</v>
      </c>
      <c r="D525" s="2" t="s">
        <v>1204</v>
      </c>
      <c r="E525" s="2" t="s">
        <v>1189</v>
      </c>
      <c r="F525" s="2" t="s">
        <v>1205</v>
      </c>
      <c r="G525" s="2" t="s">
        <v>1221</v>
      </c>
      <c r="H525" s="2" t="s">
        <v>1136</v>
      </c>
      <c r="I525" s="2" t="s">
        <v>1137</v>
      </c>
      <c r="J525" s="2">
        <v>18</v>
      </c>
      <c r="K525" s="7">
        <v>56030</v>
      </c>
      <c r="L525" s="7">
        <v>62334</v>
      </c>
      <c r="M525" s="7">
        <v>68637</v>
      </c>
      <c r="N525" s="7">
        <v>74940</v>
      </c>
      <c r="O525" s="7">
        <v>81243</v>
      </c>
      <c r="P525" s="56">
        <v>26.834291187739463</v>
      </c>
      <c r="Q525" s="56">
        <v>29.853208812260533</v>
      </c>
      <c r="R525" s="56">
        <v>32.872126436781606</v>
      </c>
      <c r="S525" s="56">
        <v>35.890804597701148</v>
      </c>
      <c r="T525" s="56">
        <v>38.90948275862069</v>
      </c>
      <c r="U525" s="2" t="s">
        <v>1138</v>
      </c>
    </row>
    <row r="526" spans="1:21" ht="128.1" customHeight="1" x14ac:dyDescent="0.25">
      <c r="A526" s="57" t="s">
        <v>637</v>
      </c>
      <c r="B526" s="2" t="s">
        <v>2212</v>
      </c>
      <c r="C526" s="2" t="s">
        <v>1299</v>
      </c>
      <c r="D526" s="2" t="s">
        <v>1874</v>
      </c>
      <c r="E526" s="2" t="s">
        <v>1301</v>
      </c>
      <c r="F526" s="2" t="s">
        <v>1875</v>
      </c>
      <c r="G526" s="2" t="s">
        <v>1309</v>
      </c>
      <c r="H526" s="2" t="s">
        <v>1136</v>
      </c>
      <c r="I526" s="2" t="s">
        <v>1157</v>
      </c>
      <c r="J526" s="2">
        <v>15</v>
      </c>
      <c r="K526" s="7">
        <v>36841</v>
      </c>
      <c r="L526" s="7">
        <v>40986</v>
      </c>
      <c r="M526" s="7">
        <v>45130</v>
      </c>
      <c r="N526" s="7">
        <v>49275</v>
      </c>
      <c r="O526" s="7">
        <v>53419</v>
      </c>
      <c r="P526" s="56">
        <v>17.644157088122604</v>
      </c>
      <c r="Q526" s="56">
        <v>19.629070881226053</v>
      </c>
      <c r="R526" s="56">
        <v>21.613984674329501</v>
      </c>
      <c r="S526" s="56">
        <v>23.598898467432949</v>
      </c>
      <c r="T526" s="56">
        <v>25.583812260536398</v>
      </c>
      <c r="U526" s="2" t="s">
        <v>1138</v>
      </c>
    </row>
    <row r="527" spans="1:21" ht="128.1" customHeight="1" x14ac:dyDescent="0.25">
      <c r="A527" s="57" t="s">
        <v>2213</v>
      </c>
      <c r="B527" s="2" t="s">
        <v>2214</v>
      </c>
      <c r="C527" s="2" t="s">
        <v>1299</v>
      </c>
      <c r="D527" s="2" t="s">
        <v>1874</v>
      </c>
      <c r="E527" s="2" t="s">
        <v>1301</v>
      </c>
      <c r="F527" s="2" t="s">
        <v>1875</v>
      </c>
      <c r="G527" s="2" t="s">
        <v>1303</v>
      </c>
      <c r="H527" s="2" t="s">
        <v>1136</v>
      </c>
      <c r="I527" s="2" t="s">
        <v>1157</v>
      </c>
      <c r="J527" s="2">
        <v>16</v>
      </c>
      <c r="K527" s="7">
        <v>42367</v>
      </c>
      <c r="L527" s="7">
        <v>47133</v>
      </c>
      <c r="M527" s="7">
        <v>51899</v>
      </c>
      <c r="N527" s="7">
        <v>56666</v>
      </c>
      <c r="O527" s="7">
        <v>61432</v>
      </c>
      <c r="P527" s="56">
        <v>20.290708812260537</v>
      </c>
      <c r="Q527" s="56">
        <v>22.573275862068968</v>
      </c>
      <c r="R527" s="56">
        <v>24.855842911877396</v>
      </c>
      <c r="S527" s="56">
        <v>27.138649425287355</v>
      </c>
      <c r="T527" s="56">
        <v>29.421455938697317</v>
      </c>
      <c r="U527" s="2" t="s">
        <v>1138</v>
      </c>
    </row>
    <row r="528" spans="1:21" ht="128.1" customHeight="1" x14ac:dyDescent="0.25">
      <c r="A528" s="57" t="s">
        <v>2215</v>
      </c>
      <c r="B528" s="2" t="s">
        <v>2216</v>
      </c>
      <c r="C528" s="2" t="s">
        <v>1299</v>
      </c>
      <c r="D528" s="2" t="s">
        <v>1874</v>
      </c>
      <c r="E528" s="2" t="s">
        <v>1301</v>
      </c>
      <c r="F528" s="2" t="s">
        <v>1875</v>
      </c>
      <c r="G528" s="2" t="s">
        <v>1303</v>
      </c>
      <c r="H528" s="2" t="s">
        <v>1136</v>
      </c>
      <c r="I528" s="2" t="s">
        <v>1137</v>
      </c>
      <c r="J528" s="2">
        <v>17</v>
      </c>
      <c r="K528" s="7">
        <v>48722</v>
      </c>
      <c r="L528" s="7">
        <v>54203</v>
      </c>
      <c r="M528" s="7">
        <v>59684</v>
      </c>
      <c r="N528" s="7">
        <v>65165</v>
      </c>
      <c r="O528" s="7">
        <v>70646</v>
      </c>
      <c r="P528" s="56">
        <v>23.334291187739463</v>
      </c>
      <c r="Q528" s="56">
        <v>25.959291187739463</v>
      </c>
      <c r="R528" s="56">
        <v>28.584291187739463</v>
      </c>
      <c r="S528" s="56">
        <v>31.209291187739467</v>
      </c>
      <c r="T528" s="56">
        <v>33.834291187739467</v>
      </c>
      <c r="U528" s="2" t="s">
        <v>1138</v>
      </c>
    </row>
    <row r="529" spans="1:21" ht="128.1" customHeight="1" x14ac:dyDescent="0.25">
      <c r="A529" s="57" t="s">
        <v>377</v>
      </c>
      <c r="B529" s="2" t="s">
        <v>2217</v>
      </c>
      <c r="C529" s="2" t="s">
        <v>1272</v>
      </c>
      <c r="D529" s="2" t="s">
        <v>1387</v>
      </c>
      <c r="E529" s="2" t="s">
        <v>1274</v>
      </c>
      <c r="F529" s="2" t="s">
        <v>1388</v>
      </c>
      <c r="G529" s="2" t="s">
        <v>1142</v>
      </c>
      <c r="H529" s="2" t="s">
        <v>1136</v>
      </c>
      <c r="I529" s="2" t="s">
        <v>1137</v>
      </c>
      <c r="J529" s="2">
        <v>20</v>
      </c>
      <c r="K529" s="7">
        <v>75809</v>
      </c>
      <c r="L529" s="7">
        <v>85285</v>
      </c>
      <c r="M529" s="7">
        <v>94761</v>
      </c>
      <c r="N529" s="7">
        <v>104238</v>
      </c>
      <c r="O529" s="7">
        <v>113714</v>
      </c>
      <c r="P529" s="56">
        <v>36.30699233716475</v>
      </c>
      <c r="Q529" s="56">
        <v>40.845306513409966</v>
      </c>
      <c r="R529" s="56">
        <v>45.383620689655174</v>
      </c>
      <c r="S529" s="56">
        <v>49.922174329501914</v>
      </c>
      <c r="T529" s="56">
        <v>54.46072796934866</v>
      </c>
      <c r="U529" s="2" t="s">
        <v>1138</v>
      </c>
    </row>
    <row r="530" spans="1:21" ht="128.1" customHeight="1" x14ac:dyDescent="0.25">
      <c r="A530" s="57" t="s">
        <v>538</v>
      </c>
      <c r="B530" s="2" t="s">
        <v>2218</v>
      </c>
      <c r="C530" s="2" t="s">
        <v>1272</v>
      </c>
      <c r="D530" s="2" t="s">
        <v>1387</v>
      </c>
      <c r="E530" s="2" t="s">
        <v>1274</v>
      </c>
      <c r="F530" s="2" t="s">
        <v>1388</v>
      </c>
      <c r="G530" s="2" t="s">
        <v>1142</v>
      </c>
      <c r="H530" s="2" t="s">
        <v>1136</v>
      </c>
      <c r="I530" s="2" t="s">
        <v>1137</v>
      </c>
      <c r="J530" s="2">
        <v>21</v>
      </c>
      <c r="K530" s="7">
        <v>89076</v>
      </c>
      <c r="L530" s="7">
        <v>100211</v>
      </c>
      <c r="M530" s="7">
        <v>111345</v>
      </c>
      <c r="N530" s="7">
        <v>122480</v>
      </c>
      <c r="O530" s="7">
        <v>133614</v>
      </c>
      <c r="P530" s="56">
        <v>42.660919540229884</v>
      </c>
      <c r="Q530" s="56">
        <v>47.993534482758619</v>
      </c>
      <c r="R530" s="56">
        <v>53.326149425287355</v>
      </c>
      <c r="S530" s="56">
        <v>58.65876436781609</v>
      </c>
      <c r="T530" s="56">
        <v>63.991379310344826</v>
      </c>
      <c r="U530" s="2" t="s">
        <v>1138</v>
      </c>
    </row>
    <row r="531" spans="1:21" ht="128.1" customHeight="1" x14ac:dyDescent="0.25">
      <c r="A531" s="57" t="s">
        <v>378</v>
      </c>
      <c r="B531" s="2" t="s">
        <v>2219</v>
      </c>
      <c r="C531" s="2" t="s">
        <v>1272</v>
      </c>
      <c r="D531" s="2" t="s">
        <v>1387</v>
      </c>
      <c r="E531" s="2" t="s">
        <v>1274</v>
      </c>
      <c r="F531" s="2" t="s">
        <v>1388</v>
      </c>
      <c r="G531" s="2" t="s">
        <v>1142</v>
      </c>
      <c r="H531" s="2" t="s">
        <v>1136</v>
      </c>
      <c r="I531" s="2" t="s">
        <v>1137</v>
      </c>
      <c r="J531" s="2">
        <v>22</v>
      </c>
      <c r="K531" s="7">
        <v>104664</v>
      </c>
      <c r="L531" s="7">
        <v>117747</v>
      </c>
      <c r="M531" s="7">
        <v>130830</v>
      </c>
      <c r="N531" s="7">
        <v>143913</v>
      </c>
      <c r="O531" s="7">
        <v>156996</v>
      </c>
      <c r="P531" s="56">
        <v>50.126436781609193</v>
      </c>
      <c r="Q531" s="56">
        <v>56.392241379310349</v>
      </c>
      <c r="R531" s="56">
        <v>62.658045977011497</v>
      </c>
      <c r="S531" s="56">
        <v>68.923850574712645</v>
      </c>
      <c r="T531" s="56">
        <v>75.189655172413794</v>
      </c>
      <c r="U531" s="2" t="s">
        <v>1138</v>
      </c>
    </row>
    <row r="532" spans="1:21" ht="128.1" customHeight="1" x14ac:dyDescent="0.25">
      <c r="A532" s="57" t="s">
        <v>872</v>
      </c>
      <c r="B532" s="2" t="s">
        <v>2220</v>
      </c>
      <c r="C532" s="2" t="s">
        <v>1272</v>
      </c>
      <c r="D532" s="2" t="s">
        <v>1387</v>
      </c>
      <c r="E532" s="2" t="s">
        <v>1274</v>
      </c>
      <c r="F532" s="2" t="s">
        <v>1388</v>
      </c>
      <c r="G532" s="2" t="s">
        <v>1142</v>
      </c>
      <c r="H532" s="2" t="s">
        <v>1136</v>
      </c>
      <c r="I532" s="2" t="s">
        <v>1137</v>
      </c>
      <c r="J532" s="2">
        <v>23</v>
      </c>
      <c r="K532" s="7">
        <v>122980</v>
      </c>
      <c r="L532" s="7">
        <v>138353</v>
      </c>
      <c r="M532" s="7">
        <v>153725</v>
      </c>
      <c r="N532" s="7">
        <v>169098</v>
      </c>
      <c r="O532" s="7">
        <v>184470</v>
      </c>
      <c r="P532" s="56">
        <v>58.898467432950191</v>
      </c>
      <c r="Q532" s="56">
        <v>66.260775862068968</v>
      </c>
      <c r="R532" s="56">
        <v>73.623084291187737</v>
      </c>
      <c r="S532" s="56">
        <v>80.985392720306521</v>
      </c>
      <c r="T532" s="56">
        <v>88.347701149425291</v>
      </c>
      <c r="U532" s="2" t="s">
        <v>1138</v>
      </c>
    </row>
    <row r="533" spans="1:21" ht="128.1" customHeight="1" x14ac:dyDescent="0.25">
      <c r="A533" s="57" t="s">
        <v>2221</v>
      </c>
      <c r="B533" s="2" t="s">
        <v>2222</v>
      </c>
      <c r="C533" s="2" t="s">
        <v>1473</v>
      </c>
      <c r="D533" s="2" t="s">
        <v>1754</v>
      </c>
      <c r="E533" s="2" t="s">
        <v>1475</v>
      </c>
      <c r="F533" s="2" t="s">
        <v>1569</v>
      </c>
      <c r="G533" s="2" t="s">
        <v>1174</v>
      </c>
      <c r="H533" s="2" t="s">
        <v>1136</v>
      </c>
      <c r="I533" s="2" t="s">
        <v>1157</v>
      </c>
      <c r="J533" s="2">
        <v>15</v>
      </c>
      <c r="K533" s="7">
        <v>36841</v>
      </c>
      <c r="L533" s="7">
        <v>40986</v>
      </c>
      <c r="M533" s="7">
        <v>45130</v>
      </c>
      <c r="N533" s="7">
        <v>49275</v>
      </c>
      <c r="O533" s="7">
        <v>53419</v>
      </c>
      <c r="P533" s="56">
        <v>17.644157088122604</v>
      </c>
      <c r="Q533" s="56">
        <v>19.629070881226053</v>
      </c>
      <c r="R533" s="56">
        <v>21.613984674329501</v>
      </c>
      <c r="S533" s="56">
        <v>23.598898467432949</v>
      </c>
      <c r="T533" s="56">
        <v>25.583812260536398</v>
      </c>
      <c r="U533" s="2" t="s">
        <v>1138</v>
      </c>
    </row>
    <row r="534" spans="1:21" ht="128.1" customHeight="1" x14ac:dyDescent="0.25">
      <c r="A534" s="57" t="s">
        <v>873</v>
      </c>
      <c r="B534" s="2" t="s">
        <v>2223</v>
      </c>
      <c r="C534" s="2" t="s">
        <v>1299</v>
      </c>
      <c r="D534" s="2" t="s">
        <v>1874</v>
      </c>
      <c r="E534" s="2" t="s">
        <v>1301</v>
      </c>
      <c r="F534" s="2" t="s">
        <v>1875</v>
      </c>
      <c r="G534" s="2" t="s">
        <v>1228</v>
      </c>
      <c r="H534" s="2" t="s">
        <v>74</v>
      </c>
      <c r="I534" s="2" t="s">
        <v>1157</v>
      </c>
      <c r="J534" s="2">
        <v>17</v>
      </c>
      <c r="K534" s="7">
        <v>48722</v>
      </c>
      <c r="L534" s="7">
        <v>54203</v>
      </c>
      <c r="M534" s="7">
        <v>59684</v>
      </c>
      <c r="N534" s="7">
        <v>65165</v>
      </c>
      <c r="O534" s="7">
        <v>70646</v>
      </c>
      <c r="P534" s="56">
        <v>23.334291187739463</v>
      </c>
      <c r="Q534" s="56">
        <v>25.959291187739463</v>
      </c>
      <c r="R534" s="56">
        <v>28.584291187739463</v>
      </c>
      <c r="S534" s="56">
        <v>31.209291187739467</v>
      </c>
      <c r="T534" s="56">
        <v>33.834291187739467</v>
      </c>
      <c r="U534" s="2" t="s">
        <v>1138</v>
      </c>
    </row>
    <row r="535" spans="1:21" ht="128.1" customHeight="1" x14ac:dyDescent="0.25">
      <c r="A535" s="57" t="s">
        <v>2224</v>
      </c>
      <c r="B535" s="2" t="s">
        <v>2225</v>
      </c>
      <c r="C535" s="2" t="s">
        <v>1342</v>
      </c>
      <c r="D535" s="2" t="s">
        <v>1343</v>
      </c>
      <c r="E535" s="2" t="s">
        <v>1344</v>
      </c>
      <c r="F535" s="2" t="s">
        <v>1345</v>
      </c>
      <c r="G535" s="2" t="s">
        <v>2226</v>
      </c>
      <c r="H535" s="2" t="s">
        <v>1136</v>
      </c>
      <c r="I535" s="2" t="s">
        <v>1137</v>
      </c>
      <c r="J535" s="2">
        <v>18</v>
      </c>
      <c r="K535" s="7">
        <v>56030</v>
      </c>
      <c r="L535" s="7">
        <v>62334</v>
      </c>
      <c r="M535" s="7">
        <v>68637</v>
      </c>
      <c r="N535" s="7">
        <v>74940</v>
      </c>
      <c r="O535" s="7">
        <v>81243</v>
      </c>
      <c r="P535" s="56">
        <v>26.834291187739463</v>
      </c>
      <c r="Q535" s="56">
        <v>29.853208812260533</v>
      </c>
      <c r="R535" s="56">
        <v>32.872126436781606</v>
      </c>
      <c r="S535" s="56">
        <v>35.890804597701148</v>
      </c>
      <c r="T535" s="56">
        <v>38.90948275862069</v>
      </c>
      <c r="U535" s="2" t="s">
        <v>1138</v>
      </c>
    </row>
    <row r="536" spans="1:21" ht="128.1" customHeight="1" x14ac:dyDescent="0.25">
      <c r="A536" s="57" t="s">
        <v>914</v>
      </c>
      <c r="B536" s="2" t="s">
        <v>2227</v>
      </c>
      <c r="C536" s="2" t="s">
        <v>1483</v>
      </c>
      <c r="D536" s="2" t="s">
        <v>1680</v>
      </c>
      <c r="E536" s="2" t="s">
        <v>1485</v>
      </c>
      <c r="F536" s="2" t="s">
        <v>1486</v>
      </c>
      <c r="G536" s="2" t="s">
        <v>1135</v>
      </c>
      <c r="H536" s="2" t="s">
        <v>1136</v>
      </c>
      <c r="I536" s="2" t="s">
        <v>1137</v>
      </c>
      <c r="J536" s="2">
        <v>23</v>
      </c>
      <c r="K536" s="7">
        <v>122980</v>
      </c>
      <c r="L536" s="7">
        <v>138353</v>
      </c>
      <c r="M536" s="7">
        <v>153725</v>
      </c>
      <c r="N536" s="7">
        <v>169098</v>
      </c>
      <c r="O536" s="7">
        <v>184470</v>
      </c>
      <c r="P536" s="56">
        <v>58.898467432950191</v>
      </c>
      <c r="Q536" s="56">
        <v>66.260775862068968</v>
      </c>
      <c r="R536" s="56">
        <v>73.623084291187737</v>
      </c>
      <c r="S536" s="56">
        <v>80.985392720306521</v>
      </c>
      <c r="T536" s="56">
        <v>88.347701149425291</v>
      </c>
      <c r="U536" s="2" t="s">
        <v>1138</v>
      </c>
    </row>
    <row r="537" spans="1:21" ht="128.1" customHeight="1" x14ac:dyDescent="0.25">
      <c r="A537" s="57" t="s">
        <v>874</v>
      </c>
      <c r="B537" s="2" t="s">
        <v>2228</v>
      </c>
      <c r="C537" s="2" t="s">
        <v>1152</v>
      </c>
      <c r="D537" s="2" t="s">
        <v>1153</v>
      </c>
      <c r="E537" s="2" t="s">
        <v>1154</v>
      </c>
      <c r="F537" s="2" t="s">
        <v>1155</v>
      </c>
      <c r="G537" s="2" t="s">
        <v>2229</v>
      </c>
      <c r="H537" s="2" t="s">
        <v>1136</v>
      </c>
      <c r="I537" s="2" t="s">
        <v>1137</v>
      </c>
      <c r="J537" s="2">
        <v>19</v>
      </c>
      <c r="K537" s="7">
        <v>64518</v>
      </c>
      <c r="L537" s="7">
        <v>72583</v>
      </c>
      <c r="M537" s="7">
        <v>80648</v>
      </c>
      <c r="N537" s="7">
        <v>88713</v>
      </c>
      <c r="O537" s="7">
        <v>96778</v>
      </c>
      <c r="P537" s="56">
        <v>30.899425287356323</v>
      </c>
      <c r="Q537" s="56">
        <v>34.76197318007663</v>
      </c>
      <c r="R537" s="56">
        <v>38.624521072796938</v>
      </c>
      <c r="S537" s="56">
        <v>42.487068965517238</v>
      </c>
      <c r="T537" s="56">
        <v>46.349616858237546</v>
      </c>
      <c r="U537" s="2" t="s">
        <v>1138</v>
      </c>
    </row>
    <row r="538" spans="1:21" ht="128.1" customHeight="1" x14ac:dyDescent="0.25">
      <c r="A538" s="57" t="s">
        <v>875</v>
      </c>
      <c r="B538" s="2" t="s">
        <v>2230</v>
      </c>
      <c r="C538" s="2" t="s">
        <v>1170</v>
      </c>
      <c r="D538" s="2" t="s">
        <v>1171</v>
      </c>
      <c r="E538" s="2" t="s">
        <v>1172</v>
      </c>
      <c r="F538" s="2" t="s">
        <v>1173</v>
      </c>
      <c r="G538" s="2" t="s">
        <v>1135</v>
      </c>
      <c r="H538" s="2" t="s">
        <v>1136</v>
      </c>
      <c r="I538" s="2" t="s">
        <v>1137</v>
      </c>
      <c r="J538" s="2">
        <v>22</v>
      </c>
      <c r="K538" s="7">
        <v>104664</v>
      </c>
      <c r="L538" s="7">
        <v>117747</v>
      </c>
      <c r="M538" s="7">
        <v>130830</v>
      </c>
      <c r="N538" s="7">
        <v>143913</v>
      </c>
      <c r="O538" s="7">
        <v>156996</v>
      </c>
      <c r="P538" s="56">
        <v>50.126436781609193</v>
      </c>
      <c r="Q538" s="56">
        <v>56.392241379310349</v>
      </c>
      <c r="R538" s="56">
        <v>62.658045977011497</v>
      </c>
      <c r="S538" s="56">
        <v>68.923850574712645</v>
      </c>
      <c r="T538" s="56">
        <v>75.189655172413794</v>
      </c>
      <c r="U538" s="2" t="s">
        <v>1138</v>
      </c>
    </row>
    <row r="539" spans="1:21" ht="128.1" customHeight="1" x14ac:dyDescent="0.25">
      <c r="A539" s="57" t="s">
        <v>876</v>
      </c>
      <c r="B539" s="2" t="s">
        <v>2231</v>
      </c>
      <c r="C539" s="2" t="s">
        <v>1187</v>
      </c>
      <c r="D539" s="2" t="s">
        <v>1188</v>
      </c>
      <c r="E539" s="2" t="s">
        <v>1189</v>
      </c>
      <c r="F539" s="2" t="s">
        <v>1190</v>
      </c>
      <c r="G539" s="2" t="s">
        <v>1135</v>
      </c>
      <c r="H539" s="7" t="s">
        <v>1136</v>
      </c>
      <c r="I539" s="2" t="s">
        <v>1137</v>
      </c>
      <c r="J539" s="2">
        <v>22</v>
      </c>
      <c r="K539" s="7">
        <v>104664</v>
      </c>
      <c r="L539" s="7">
        <v>117747</v>
      </c>
      <c r="M539" s="7">
        <v>130830</v>
      </c>
      <c r="N539" s="7">
        <v>143913</v>
      </c>
      <c r="O539" s="7">
        <v>156996</v>
      </c>
      <c r="P539" s="56">
        <v>50.126436781609193</v>
      </c>
      <c r="Q539" s="56">
        <v>56.392241379310349</v>
      </c>
      <c r="R539" s="56">
        <v>62.658045977011497</v>
      </c>
      <c r="S539" s="56">
        <v>68.923850574712645</v>
      </c>
      <c r="T539" s="56">
        <v>75.189655172413794</v>
      </c>
      <c r="U539" s="2" t="s">
        <v>1138</v>
      </c>
    </row>
    <row r="540" spans="1:21" ht="128.1" customHeight="1" x14ac:dyDescent="0.25">
      <c r="A540" s="57" t="s">
        <v>474</v>
      </c>
      <c r="B540" s="2" t="s">
        <v>2232</v>
      </c>
      <c r="C540" s="2" t="s">
        <v>1170</v>
      </c>
      <c r="D540" s="2" t="s">
        <v>1182</v>
      </c>
      <c r="E540" s="2" t="s">
        <v>1172</v>
      </c>
      <c r="F540" s="2" t="s">
        <v>1183</v>
      </c>
      <c r="G540" s="2" t="s">
        <v>1135</v>
      </c>
      <c r="H540" s="2" t="s">
        <v>1136</v>
      </c>
      <c r="I540" s="2" t="s">
        <v>1137</v>
      </c>
      <c r="J540" s="2">
        <v>19</v>
      </c>
      <c r="K540" s="7">
        <v>64518</v>
      </c>
      <c r="L540" s="7">
        <v>72583</v>
      </c>
      <c r="M540" s="7">
        <v>80648</v>
      </c>
      <c r="N540" s="7">
        <v>88713</v>
      </c>
      <c r="O540" s="7">
        <v>96778</v>
      </c>
      <c r="P540" s="56">
        <v>30.899425287356323</v>
      </c>
      <c r="Q540" s="56">
        <v>34.76197318007663</v>
      </c>
      <c r="R540" s="56">
        <v>38.624521072796938</v>
      </c>
      <c r="S540" s="56">
        <v>42.487068965517238</v>
      </c>
      <c r="T540" s="56">
        <v>46.349616858237546</v>
      </c>
      <c r="U540" s="2" t="s">
        <v>1138</v>
      </c>
    </row>
    <row r="541" spans="1:21" ht="128.1" customHeight="1" x14ac:dyDescent="0.25">
      <c r="A541" s="57" t="s">
        <v>98</v>
      </c>
      <c r="B541" s="2" t="s">
        <v>2233</v>
      </c>
      <c r="C541" s="2" t="s">
        <v>1152</v>
      </c>
      <c r="D541" s="2" t="s">
        <v>1167</v>
      </c>
      <c r="E541" s="2" t="s">
        <v>1154</v>
      </c>
      <c r="F541" s="2" t="s">
        <v>1168</v>
      </c>
      <c r="G541" s="2" t="s">
        <v>2229</v>
      </c>
      <c r="H541" s="2" t="s">
        <v>1136</v>
      </c>
      <c r="I541" s="2" t="s">
        <v>1137</v>
      </c>
      <c r="J541" s="2">
        <v>20</v>
      </c>
      <c r="K541" s="7">
        <v>75809</v>
      </c>
      <c r="L541" s="7">
        <v>85285</v>
      </c>
      <c r="M541" s="7">
        <v>94761</v>
      </c>
      <c r="N541" s="7">
        <v>104238</v>
      </c>
      <c r="O541" s="7">
        <v>113714</v>
      </c>
      <c r="P541" s="56">
        <v>36.30699233716475</v>
      </c>
      <c r="Q541" s="56">
        <v>40.845306513409966</v>
      </c>
      <c r="R541" s="56">
        <v>45.383620689655174</v>
      </c>
      <c r="S541" s="56">
        <v>49.922174329501914</v>
      </c>
      <c r="T541" s="56">
        <v>54.46072796934866</v>
      </c>
      <c r="U541" s="2" t="s">
        <v>1138</v>
      </c>
    </row>
    <row r="542" spans="1:21" ht="128.1" customHeight="1" x14ac:dyDescent="0.25">
      <c r="A542" s="57" t="s">
        <v>133</v>
      </c>
      <c r="B542" s="2" t="s">
        <v>2234</v>
      </c>
      <c r="C542" s="2" t="s">
        <v>1170</v>
      </c>
      <c r="D542" s="2" t="s">
        <v>1182</v>
      </c>
      <c r="E542" s="2" t="s">
        <v>1172</v>
      </c>
      <c r="F542" s="2" t="s">
        <v>1183</v>
      </c>
      <c r="G542" s="2" t="s">
        <v>1135</v>
      </c>
      <c r="H542" s="2" t="s">
        <v>1136</v>
      </c>
      <c r="I542" s="2" t="s">
        <v>1137</v>
      </c>
      <c r="J542" s="2">
        <v>19</v>
      </c>
      <c r="K542" s="7">
        <v>64518</v>
      </c>
      <c r="L542" s="7">
        <v>72583</v>
      </c>
      <c r="M542" s="7">
        <v>80648</v>
      </c>
      <c r="N542" s="7">
        <v>88713</v>
      </c>
      <c r="O542" s="7">
        <v>96778</v>
      </c>
      <c r="P542" s="56">
        <v>30.899425287356323</v>
      </c>
      <c r="Q542" s="56">
        <v>34.76197318007663</v>
      </c>
      <c r="R542" s="56">
        <v>38.624521072796938</v>
      </c>
      <c r="S542" s="56">
        <v>42.487068965517238</v>
      </c>
      <c r="T542" s="56">
        <v>46.349616858237546</v>
      </c>
      <c r="U542" s="2" t="s">
        <v>1138</v>
      </c>
    </row>
    <row r="543" spans="1:21" ht="128.1" customHeight="1" x14ac:dyDescent="0.25">
      <c r="A543" s="57" t="s">
        <v>877</v>
      </c>
      <c r="B543" s="2" t="s">
        <v>2235</v>
      </c>
      <c r="C543" s="2" t="s">
        <v>1210</v>
      </c>
      <c r="D543" s="2" t="s">
        <v>1380</v>
      </c>
      <c r="E543" s="2" t="s">
        <v>1212</v>
      </c>
      <c r="F543" s="2" t="s">
        <v>1381</v>
      </c>
      <c r="G543" s="2" t="s">
        <v>1359</v>
      </c>
      <c r="H543" s="2" t="s">
        <v>1136</v>
      </c>
      <c r="I543" s="2" t="s">
        <v>1137</v>
      </c>
      <c r="J543" s="2">
        <v>19</v>
      </c>
      <c r="K543" s="7">
        <v>64518</v>
      </c>
      <c r="L543" s="7">
        <v>72583</v>
      </c>
      <c r="M543" s="7">
        <v>80648</v>
      </c>
      <c r="N543" s="7">
        <v>88713</v>
      </c>
      <c r="O543" s="7">
        <v>96778</v>
      </c>
      <c r="P543" s="56">
        <v>30.899425287356323</v>
      </c>
      <c r="Q543" s="56">
        <v>34.76197318007663</v>
      </c>
      <c r="R543" s="56">
        <v>38.624521072796938</v>
      </c>
      <c r="S543" s="56">
        <v>42.487068965517238</v>
      </c>
      <c r="T543" s="56">
        <v>46.349616858237546</v>
      </c>
      <c r="U543" s="2" t="s">
        <v>1138</v>
      </c>
    </row>
    <row r="544" spans="1:21" ht="128.1" customHeight="1" x14ac:dyDescent="0.25">
      <c r="A544" s="57" t="s">
        <v>878</v>
      </c>
      <c r="B544" s="2" t="s">
        <v>2236</v>
      </c>
      <c r="C544" s="2" t="s">
        <v>1210</v>
      </c>
      <c r="D544" s="2" t="s">
        <v>1211</v>
      </c>
      <c r="E544" s="2" t="s">
        <v>1212</v>
      </c>
      <c r="F544" s="2" t="s">
        <v>1213</v>
      </c>
      <c r="G544" s="2" t="s">
        <v>1359</v>
      </c>
      <c r="H544" s="2" t="s">
        <v>1136</v>
      </c>
      <c r="I544" s="2" t="s">
        <v>1137</v>
      </c>
      <c r="J544" s="2">
        <v>21</v>
      </c>
      <c r="K544" s="7">
        <v>89076</v>
      </c>
      <c r="L544" s="7">
        <v>100211</v>
      </c>
      <c r="M544" s="7">
        <v>111345</v>
      </c>
      <c r="N544" s="7">
        <v>122480</v>
      </c>
      <c r="O544" s="7">
        <v>133614</v>
      </c>
      <c r="P544" s="56">
        <v>42.660919540229884</v>
      </c>
      <c r="Q544" s="56">
        <v>47.993534482758619</v>
      </c>
      <c r="R544" s="56">
        <v>53.326149425287355</v>
      </c>
      <c r="S544" s="56">
        <v>58.65876436781609</v>
      </c>
      <c r="T544" s="56">
        <v>63.991379310344826</v>
      </c>
      <c r="U544" s="2" t="s">
        <v>1138</v>
      </c>
    </row>
    <row r="545" spans="1:21" ht="128.1" customHeight="1" x14ac:dyDescent="0.25">
      <c r="A545" s="57" t="s">
        <v>2237</v>
      </c>
      <c r="B545" s="2" t="s">
        <v>2238</v>
      </c>
      <c r="C545" s="2" t="s">
        <v>1217</v>
      </c>
      <c r="D545" s="2" t="s">
        <v>2239</v>
      </c>
      <c r="E545" s="2" t="s">
        <v>1219</v>
      </c>
      <c r="F545" s="2" t="s">
        <v>2240</v>
      </c>
      <c r="G545" s="2" t="s">
        <v>1135</v>
      </c>
      <c r="H545" s="2" t="s">
        <v>1136</v>
      </c>
      <c r="I545" s="2" t="s">
        <v>1137</v>
      </c>
      <c r="J545" s="2">
        <v>21</v>
      </c>
      <c r="K545" s="7">
        <v>89076</v>
      </c>
      <c r="L545" s="7">
        <v>100211</v>
      </c>
      <c r="M545" s="7">
        <v>111345</v>
      </c>
      <c r="N545" s="7">
        <v>122480</v>
      </c>
      <c r="O545" s="7">
        <v>133614</v>
      </c>
      <c r="P545" s="56">
        <v>42.660919540229884</v>
      </c>
      <c r="Q545" s="56">
        <v>47.993534482758619</v>
      </c>
      <c r="R545" s="56">
        <v>53.326149425287355</v>
      </c>
      <c r="S545" s="56">
        <v>58.65876436781609</v>
      </c>
      <c r="T545" s="56">
        <v>63.991379310344826</v>
      </c>
      <c r="U545" s="2" t="s">
        <v>1138</v>
      </c>
    </row>
    <row r="546" spans="1:21" ht="128.1" customHeight="1" x14ac:dyDescent="0.25">
      <c r="A546" s="57" t="s">
        <v>2241</v>
      </c>
      <c r="B546" s="2" t="s">
        <v>2242</v>
      </c>
      <c r="C546" s="2" t="s">
        <v>1217</v>
      </c>
      <c r="D546" s="2" t="s">
        <v>1543</v>
      </c>
      <c r="E546" s="2" t="s">
        <v>1219</v>
      </c>
      <c r="F546" s="2" t="s">
        <v>1544</v>
      </c>
      <c r="G546" s="2" t="s">
        <v>1135</v>
      </c>
      <c r="H546" s="2" t="s">
        <v>1136</v>
      </c>
      <c r="I546" s="2" t="s">
        <v>1137</v>
      </c>
      <c r="J546" s="2">
        <v>23</v>
      </c>
      <c r="K546" s="7">
        <v>122980</v>
      </c>
      <c r="L546" s="7">
        <v>138353</v>
      </c>
      <c r="M546" s="7">
        <v>153725</v>
      </c>
      <c r="N546" s="7">
        <v>169098</v>
      </c>
      <c r="O546" s="7">
        <v>184470</v>
      </c>
      <c r="P546" s="56">
        <v>58.898467432950191</v>
      </c>
      <c r="Q546" s="56">
        <v>66.260775862068968</v>
      </c>
      <c r="R546" s="56">
        <v>73.623084291187737</v>
      </c>
      <c r="S546" s="56">
        <v>80.985392720306521</v>
      </c>
      <c r="T546" s="56">
        <v>88.347701149425291</v>
      </c>
      <c r="U546" s="2" t="s">
        <v>1138</v>
      </c>
    </row>
    <row r="547" spans="1:21" ht="128.1" customHeight="1" x14ac:dyDescent="0.25">
      <c r="A547" s="57" t="s">
        <v>879</v>
      </c>
      <c r="B547" s="2" t="s">
        <v>2243</v>
      </c>
      <c r="C547" s="2" t="s">
        <v>1239</v>
      </c>
      <c r="D547" s="2" t="s">
        <v>1243</v>
      </c>
      <c r="E547" s="2" t="s">
        <v>1241</v>
      </c>
      <c r="F547" s="2" t="s">
        <v>1244</v>
      </c>
      <c r="G547" s="2" t="s">
        <v>1135</v>
      </c>
      <c r="H547" s="2" t="s">
        <v>1136</v>
      </c>
      <c r="I547" s="2" t="s">
        <v>1137</v>
      </c>
      <c r="J547" s="2">
        <v>22</v>
      </c>
      <c r="K547" s="7">
        <v>104664</v>
      </c>
      <c r="L547" s="7">
        <v>117747</v>
      </c>
      <c r="M547" s="7">
        <v>130830</v>
      </c>
      <c r="N547" s="7">
        <v>143913</v>
      </c>
      <c r="O547" s="7">
        <v>156996</v>
      </c>
      <c r="P547" s="56">
        <v>50.126436781609193</v>
      </c>
      <c r="Q547" s="56">
        <v>56.392241379310349</v>
      </c>
      <c r="R547" s="56">
        <v>62.658045977011497</v>
      </c>
      <c r="S547" s="56">
        <v>68.923850574712645</v>
      </c>
      <c r="T547" s="56">
        <v>75.189655172413794</v>
      </c>
      <c r="U547" s="2" t="s">
        <v>1138</v>
      </c>
    </row>
    <row r="548" spans="1:21" ht="128.1" customHeight="1" x14ac:dyDescent="0.25">
      <c r="A548" s="57" t="s">
        <v>638</v>
      </c>
      <c r="B548" s="2" t="s">
        <v>2244</v>
      </c>
      <c r="C548" s="2" t="s">
        <v>1257</v>
      </c>
      <c r="D548" s="2" t="s">
        <v>1258</v>
      </c>
      <c r="E548" s="2" t="s">
        <v>1259</v>
      </c>
      <c r="F548" s="2" t="s">
        <v>1260</v>
      </c>
      <c r="G548" s="2" t="s">
        <v>1359</v>
      </c>
      <c r="H548" s="2" t="s">
        <v>1136</v>
      </c>
      <c r="I548" s="2" t="s">
        <v>1137</v>
      </c>
      <c r="J548" s="2">
        <v>20</v>
      </c>
      <c r="K548" s="7">
        <v>75809</v>
      </c>
      <c r="L548" s="7">
        <v>85285</v>
      </c>
      <c r="M548" s="7">
        <v>94761</v>
      </c>
      <c r="N548" s="7">
        <v>104238</v>
      </c>
      <c r="O548" s="7">
        <v>113714</v>
      </c>
      <c r="P548" s="56">
        <v>36.30699233716475</v>
      </c>
      <c r="Q548" s="56">
        <v>40.845306513409966</v>
      </c>
      <c r="R548" s="56">
        <v>45.383620689655174</v>
      </c>
      <c r="S548" s="56">
        <v>49.922174329501914</v>
      </c>
      <c r="T548" s="56">
        <v>54.46072796934866</v>
      </c>
      <c r="U548" s="2" t="s">
        <v>1138</v>
      </c>
    </row>
    <row r="549" spans="1:21" ht="128.1" customHeight="1" x14ac:dyDescent="0.25">
      <c r="A549" s="57" t="s">
        <v>880</v>
      </c>
      <c r="B549" s="2" t="s">
        <v>2245</v>
      </c>
      <c r="C549" s="2" t="s">
        <v>1272</v>
      </c>
      <c r="D549" s="2" t="s">
        <v>1273</v>
      </c>
      <c r="E549" s="2" t="s">
        <v>1274</v>
      </c>
      <c r="F549" s="2" t="s">
        <v>1275</v>
      </c>
      <c r="G549" s="2" t="s">
        <v>1142</v>
      </c>
      <c r="H549" s="2" t="s">
        <v>1136</v>
      </c>
      <c r="I549" s="2" t="s">
        <v>1137</v>
      </c>
      <c r="J549" s="2">
        <v>21</v>
      </c>
      <c r="K549" s="7">
        <v>89076</v>
      </c>
      <c r="L549" s="7">
        <v>100211</v>
      </c>
      <c r="M549" s="7">
        <v>111345</v>
      </c>
      <c r="N549" s="7">
        <v>122480</v>
      </c>
      <c r="O549" s="7">
        <v>133614</v>
      </c>
      <c r="P549" s="56">
        <v>42.660919540229884</v>
      </c>
      <c r="Q549" s="56">
        <v>47.993534482758619</v>
      </c>
      <c r="R549" s="56">
        <v>53.326149425287355</v>
      </c>
      <c r="S549" s="56">
        <v>58.65876436781609</v>
      </c>
      <c r="T549" s="56">
        <v>63.991379310344826</v>
      </c>
      <c r="U549" s="2" t="s">
        <v>1138</v>
      </c>
    </row>
    <row r="550" spans="1:21" ht="128.1" customHeight="1" x14ac:dyDescent="0.25">
      <c r="A550" s="57" t="s">
        <v>881</v>
      </c>
      <c r="B550" s="2" t="s">
        <v>2246</v>
      </c>
      <c r="C550" s="2" t="s">
        <v>1272</v>
      </c>
      <c r="D550" s="2" t="s">
        <v>1286</v>
      </c>
      <c r="E550" s="2" t="s">
        <v>1274</v>
      </c>
      <c r="F550" s="2" t="s">
        <v>1287</v>
      </c>
      <c r="G550" s="2" t="s">
        <v>1142</v>
      </c>
      <c r="H550" s="2" t="s">
        <v>1136</v>
      </c>
      <c r="I550" s="2" t="s">
        <v>1137</v>
      </c>
      <c r="J550" s="2">
        <v>21</v>
      </c>
      <c r="K550" s="7">
        <v>89076</v>
      </c>
      <c r="L550" s="7">
        <v>100211</v>
      </c>
      <c r="M550" s="7">
        <v>111345</v>
      </c>
      <c r="N550" s="7">
        <v>122480</v>
      </c>
      <c r="O550" s="7">
        <v>133614</v>
      </c>
      <c r="P550" s="56">
        <v>42.660919540229884</v>
      </c>
      <c r="Q550" s="56">
        <v>47.993534482758619</v>
      </c>
      <c r="R550" s="56">
        <v>53.326149425287355</v>
      </c>
      <c r="S550" s="56">
        <v>58.65876436781609</v>
      </c>
      <c r="T550" s="56">
        <v>63.991379310344826</v>
      </c>
      <c r="U550" s="2" t="s">
        <v>1138</v>
      </c>
    </row>
    <row r="551" spans="1:21" ht="128.1" customHeight="1" x14ac:dyDescent="0.25">
      <c r="A551" s="57" t="s">
        <v>882</v>
      </c>
      <c r="B551" s="2" t="s">
        <v>2247</v>
      </c>
      <c r="C551" s="2" t="s">
        <v>1406</v>
      </c>
      <c r="D551" s="2" t="s">
        <v>1406</v>
      </c>
      <c r="E551" s="2" t="s">
        <v>1407</v>
      </c>
      <c r="F551" s="2"/>
      <c r="G551" s="2" t="s">
        <v>1135</v>
      </c>
      <c r="H551" s="2" t="s">
        <v>1136</v>
      </c>
      <c r="I551" s="2" t="s">
        <v>1137</v>
      </c>
      <c r="J551" s="2">
        <v>20</v>
      </c>
      <c r="K551" s="7">
        <v>75809</v>
      </c>
      <c r="L551" s="7">
        <v>85285</v>
      </c>
      <c r="M551" s="7">
        <v>94761</v>
      </c>
      <c r="N551" s="7">
        <v>104238</v>
      </c>
      <c r="O551" s="7">
        <v>113714</v>
      </c>
      <c r="P551" s="56">
        <v>36.30699233716475</v>
      </c>
      <c r="Q551" s="56">
        <v>40.845306513409966</v>
      </c>
      <c r="R551" s="56">
        <v>45.383620689655174</v>
      </c>
      <c r="S551" s="56">
        <v>49.922174329501914</v>
      </c>
      <c r="T551" s="56">
        <v>54.46072796934866</v>
      </c>
      <c r="U551" s="2" t="s">
        <v>1138</v>
      </c>
    </row>
    <row r="552" spans="1:21" ht="128.1" customHeight="1" x14ac:dyDescent="0.25">
      <c r="A552" s="57" t="s">
        <v>883</v>
      </c>
      <c r="B552" s="2" t="s">
        <v>2248</v>
      </c>
      <c r="C552" s="2" t="s">
        <v>1272</v>
      </c>
      <c r="D552" s="2" t="s">
        <v>1297</v>
      </c>
      <c r="E552" s="2" t="s">
        <v>1274</v>
      </c>
      <c r="F552" s="2" t="s">
        <v>1298</v>
      </c>
      <c r="G552" s="2" t="s">
        <v>1142</v>
      </c>
      <c r="H552" s="2" t="s">
        <v>1136</v>
      </c>
      <c r="I552" s="2" t="s">
        <v>1137</v>
      </c>
      <c r="J552" s="2">
        <v>20</v>
      </c>
      <c r="K552" s="7">
        <v>75809</v>
      </c>
      <c r="L552" s="7">
        <v>85285</v>
      </c>
      <c r="M552" s="7">
        <v>94761</v>
      </c>
      <c r="N552" s="7">
        <v>104238</v>
      </c>
      <c r="O552" s="7">
        <v>113714</v>
      </c>
      <c r="P552" s="56">
        <v>36.30699233716475</v>
      </c>
      <c r="Q552" s="56">
        <v>40.845306513409966</v>
      </c>
      <c r="R552" s="56">
        <v>45.383620689655174</v>
      </c>
      <c r="S552" s="56">
        <v>49.922174329501914</v>
      </c>
      <c r="T552" s="56">
        <v>54.46072796934866</v>
      </c>
      <c r="U552" s="2" t="s">
        <v>1138</v>
      </c>
    </row>
    <row r="553" spans="1:21" ht="128.1" customHeight="1" x14ac:dyDescent="0.25">
      <c r="A553" s="57" t="s">
        <v>884</v>
      </c>
      <c r="B553" s="2" t="s">
        <v>2249</v>
      </c>
      <c r="C553" s="2" t="s">
        <v>1131</v>
      </c>
      <c r="D553" s="2" t="s">
        <v>1333</v>
      </c>
      <c r="E553" s="2" t="s">
        <v>1133</v>
      </c>
      <c r="F553" s="2" t="s">
        <v>1334</v>
      </c>
      <c r="G553" s="2" t="s">
        <v>2250</v>
      </c>
      <c r="H553" s="2" t="s">
        <v>1136</v>
      </c>
      <c r="I553" s="2" t="s">
        <v>1137</v>
      </c>
      <c r="J553" s="2">
        <v>21</v>
      </c>
      <c r="K553" s="7">
        <v>89076</v>
      </c>
      <c r="L553" s="7">
        <v>100211</v>
      </c>
      <c r="M553" s="7">
        <v>111345</v>
      </c>
      <c r="N553" s="7">
        <v>122480</v>
      </c>
      <c r="O553" s="7">
        <v>133614</v>
      </c>
      <c r="P553" s="56">
        <v>42.660919540229884</v>
      </c>
      <c r="Q553" s="56">
        <v>47.993534482758619</v>
      </c>
      <c r="R553" s="56">
        <v>53.326149425287355</v>
      </c>
      <c r="S553" s="56">
        <v>58.65876436781609</v>
      </c>
      <c r="T553" s="56">
        <v>63.991379310344826</v>
      </c>
      <c r="U553" s="2" t="s">
        <v>1138</v>
      </c>
    </row>
    <row r="554" spans="1:21" ht="128.1" customHeight="1" x14ac:dyDescent="0.25">
      <c r="A554" s="57" t="s">
        <v>193</v>
      </c>
      <c r="B554" s="2" t="s">
        <v>2251</v>
      </c>
      <c r="C554" s="2" t="s">
        <v>1152</v>
      </c>
      <c r="D554" s="2" t="s">
        <v>1153</v>
      </c>
      <c r="E554" s="2" t="s">
        <v>1154</v>
      </c>
      <c r="F554" s="2" t="s">
        <v>1155</v>
      </c>
      <c r="G554" s="2" t="s">
        <v>2229</v>
      </c>
      <c r="H554" s="2" t="s">
        <v>1136</v>
      </c>
      <c r="I554" s="2" t="s">
        <v>1137</v>
      </c>
      <c r="J554" s="2">
        <v>20</v>
      </c>
      <c r="K554" s="7">
        <v>75809</v>
      </c>
      <c r="L554" s="7">
        <v>85285</v>
      </c>
      <c r="M554" s="7">
        <v>94761</v>
      </c>
      <c r="N554" s="7">
        <v>104238</v>
      </c>
      <c r="O554" s="7">
        <v>113714</v>
      </c>
      <c r="P554" s="56">
        <v>36.30699233716475</v>
      </c>
      <c r="Q554" s="56">
        <v>40.845306513409966</v>
      </c>
      <c r="R554" s="56">
        <v>45.383620689655174</v>
      </c>
      <c r="S554" s="56">
        <v>49.922174329501914</v>
      </c>
      <c r="T554" s="56">
        <v>54.46072796934866</v>
      </c>
      <c r="U554" s="2" t="s">
        <v>1138</v>
      </c>
    </row>
    <row r="555" spans="1:21" ht="128.1" customHeight="1" x14ac:dyDescent="0.25">
      <c r="A555" s="57" t="s">
        <v>639</v>
      </c>
      <c r="B555" s="2" t="s">
        <v>2252</v>
      </c>
      <c r="C555" s="2" t="s">
        <v>1556</v>
      </c>
      <c r="D555" s="2" t="s">
        <v>1557</v>
      </c>
      <c r="E555" s="2" t="s">
        <v>1558</v>
      </c>
      <c r="F555" s="2" t="s">
        <v>1559</v>
      </c>
      <c r="G555" s="2" t="s">
        <v>1135</v>
      </c>
      <c r="H555" s="2" t="s">
        <v>1136</v>
      </c>
      <c r="I555" s="2" t="s">
        <v>1137</v>
      </c>
      <c r="J555" s="2">
        <v>22</v>
      </c>
      <c r="K555" s="7">
        <v>104664</v>
      </c>
      <c r="L555" s="7">
        <v>117747</v>
      </c>
      <c r="M555" s="7">
        <v>130830</v>
      </c>
      <c r="N555" s="7">
        <v>143913</v>
      </c>
      <c r="O555" s="7">
        <v>156996</v>
      </c>
      <c r="P555" s="56">
        <v>50.126436781609193</v>
      </c>
      <c r="Q555" s="56">
        <v>56.392241379310349</v>
      </c>
      <c r="R555" s="56">
        <v>62.658045977011497</v>
      </c>
      <c r="S555" s="56">
        <v>68.923850574712645</v>
      </c>
      <c r="T555" s="56">
        <v>75.189655172413794</v>
      </c>
      <c r="U555" s="2" t="s">
        <v>1138</v>
      </c>
    </row>
    <row r="556" spans="1:21" ht="128.1" customHeight="1" x14ac:dyDescent="0.25">
      <c r="A556" s="57" t="s">
        <v>2253</v>
      </c>
      <c r="B556" s="2" t="s">
        <v>2254</v>
      </c>
      <c r="C556" s="2" t="s">
        <v>1556</v>
      </c>
      <c r="D556" s="2" t="s">
        <v>1557</v>
      </c>
      <c r="E556" s="2" t="s">
        <v>1558</v>
      </c>
      <c r="F556" s="2" t="s">
        <v>1559</v>
      </c>
      <c r="G556" s="2" t="s">
        <v>1135</v>
      </c>
      <c r="H556" s="2" t="s">
        <v>1136</v>
      </c>
      <c r="I556" s="2" t="s">
        <v>1137</v>
      </c>
      <c r="J556" s="2">
        <v>21</v>
      </c>
      <c r="K556" s="7">
        <v>89076</v>
      </c>
      <c r="L556" s="7">
        <v>100211</v>
      </c>
      <c r="M556" s="7">
        <v>111345</v>
      </c>
      <c r="N556" s="7">
        <v>122480</v>
      </c>
      <c r="O556" s="7">
        <v>133614</v>
      </c>
      <c r="P556" s="56">
        <v>42.660919540229884</v>
      </c>
      <c r="Q556" s="56">
        <v>47.993534482758619</v>
      </c>
      <c r="R556" s="56">
        <v>53.326149425287355</v>
      </c>
      <c r="S556" s="56">
        <v>58.65876436781609</v>
      </c>
      <c r="T556" s="56">
        <v>63.991379310344826</v>
      </c>
      <c r="U556" s="2" t="s">
        <v>1138</v>
      </c>
    </row>
    <row r="557" spans="1:21" ht="128.1" customHeight="1" x14ac:dyDescent="0.25">
      <c r="A557" s="57" t="s">
        <v>885</v>
      </c>
      <c r="B557" s="2" t="s">
        <v>2255</v>
      </c>
      <c r="C557" s="2" t="s">
        <v>1187</v>
      </c>
      <c r="D557" s="2" t="s">
        <v>1399</v>
      </c>
      <c r="E557" s="2" t="s">
        <v>1189</v>
      </c>
      <c r="F557" s="2" t="s">
        <v>1400</v>
      </c>
      <c r="G557" s="2" t="s">
        <v>1135</v>
      </c>
      <c r="H557" s="2" t="s">
        <v>1136</v>
      </c>
      <c r="I557" s="2" t="s">
        <v>1137</v>
      </c>
      <c r="J557" s="2">
        <v>22</v>
      </c>
      <c r="K557" s="7">
        <v>104664</v>
      </c>
      <c r="L557" s="7">
        <v>117747</v>
      </c>
      <c r="M557" s="7">
        <v>130830</v>
      </c>
      <c r="N557" s="7">
        <v>143913</v>
      </c>
      <c r="O557" s="7">
        <v>156996</v>
      </c>
      <c r="P557" s="56">
        <v>50.126436781609193</v>
      </c>
      <c r="Q557" s="56">
        <v>56.392241379310349</v>
      </c>
      <c r="R557" s="56">
        <v>62.658045977011497</v>
      </c>
      <c r="S557" s="56">
        <v>68.923850574712645</v>
      </c>
      <c r="T557" s="56">
        <v>75.189655172413794</v>
      </c>
      <c r="U557" s="2" t="s">
        <v>1138</v>
      </c>
    </row>
    <row r="558" spans="1:21" ht="128.1" customHeight="1" x14ac:dyDescent="0.25">
      <c r="A558" s="57" t="s">
        <v>539</v>
      </c>
      <c r="B558" s="2" t="s">
        <v>2256</v>
      </c>
      <c r="C558" s="2" t="s">
        <v>1972</v>
      </c>
      <c r="D558" s="2" t="s">
        <v>1208</v>
      </c>
      <c r="E558" s="2" t="s">
        <v>1973</v>
      </c>
      <c r="F558" s="2" t="s">
        <v>1974</v>
      </c>
      <c r="G558" s="2" t="s">
        <v>1135</v>
      </c>
      <c r="H558" s="2" t="s">
        <v>1136</v>
      </c>
      <c r="I558" s="2" t="s">
        <v>1137</v>
      </c>
      <c r="J558" s="2">
        <v>22</v>
      </c>
      <c r="K558" s="7">
        <v>104664</v>
      </c>
      <c r="L558" s="7">
        <v>117747</v>
      </c>
      <c r="M558" s="7">
        <v>130830</v>
      </c>
      <c r="N558" s="7">
        <v>143913</v>
      </c>
      <c r="O558" s="7">
        <v>156996</v>
      </c>
      <c r="P558" s="56">
        <v>50.126436781609193</v>
      </c>
      <c r="Q558" s="56">
        <v>56.392241379310349</v>
      </c>
      <c r="R558" s="56">
        <v>62.658045977011497</v>
      </c>
      <c r="S558" s="56">
        <v>68.923850574712645</v>
      </c>
      <c r="T558" s="56">
        <v>75.189655172413794</v>
      </c>
      <c r="U558" s="2" t="s">
        <v>1138</v>
      </c>
    </row>
    <row r="559" spans="1:21" ht="128.1" customHeight="1" x14ac:dyDescent="0.25">
      <c r="A559" s="57" t="s">
        <v>475</v>
      </c>
      <c r="B559" s="2" t="s">
        <v>2257</v>
      </c>
      <c r="C559" s="2" t="s">
        <v>1972</v>
      </c>
      <c r="D559" s="2" t="s">
        <v>1208</v>
      </c>
      <c r="E559" s="2" t="s">
        <v>1973</v>
      </c>
      <c r="F559" s="2" t="s">
        <v>1974</v>
      </c>
      <c r="G559" s="2" t="s">
        <v>1135</v>
      </c>
      <c r="H559" s="2" t="s">
        <v>1136</v>
      </c>
      <c r="I559" s="2" t="s">
        <v>1137</v>
      </c>
      <c r="J559" s="2">
        <v>23</v>
      </c>
      <c r="K559" s="7">
        <v>122980</v>
      </c>
      <c r="L559" s="7">
        <v>138353</v>
      </c>
      <c r="M559" s="7">
        <v>153725</v>
      </c>
      <c r="N559" s="7">
        <v>169098</v>
      </c>
      <c r="O559" s="7">
        <v>184470</v>
      </c>
      <c r="P559" s="56">
        <v>58.898467432950191</v>
      </c>
      <c r="Q559" s="56">
        <v>66.260775862068968</v>
      </c>
      <c r="R559" s="56">
        <v>73.623084291187737</v>
      </c>
      <c r="S559" s="56">
        <v>80.985392720306521</v>
      </c>
      <c r="T559" s="56">
        <v>88.347701149425291</v>
      </c>
      <c r="U559" s="2" t="s">
        <v>1138</v>
      </c>
    </row>
    <row r="560" spans="1:21" ht="128.1" customHeight="1" x14ac:dyDescent="0.25">
      <c r="A560" s="57" t="s">
        <v>888</v>
      </c>
      <c r="B560" s="2" t="s">
        <v>2258</v>
      </c>
      <c r="C560" s="2" t="s">
        <v>1972</v>
      </c>
      <c r="D560" s="2" t="s">
        <v>1208</v>
      </c>
      <c r="E560" s="2" t="s">
        <v>1973</v>
      </c>
      <c r="F560" s="2" t="s">
        <v>1974</v>
      </c>
      <c r="G560" s="2" t="s">
        <v>1135</v>
      </c>
      <c r="H560" s="2" t="s">
        <v>1136</v>
      </c>
      <c r="I560" s="2" t="s">
        <v>1137</v>
      </c>
      <c r="J560" s="2">
        <v>24</v>
      </c>
      <c r="K560" s="7">
        <v>135810</v>
      </c>
      <c r="L560" s="7">
        <v>158219</v>
      </c>
      <c r="M560" s="7">
        <v>180627</v>
      </c>
      <c r="N560" s="7">
        <v>203036</v>
      </c>
      <c r="O560" s="7">
        <v>225445</v>
      </c>
      <c r="P560" s="56">
        <v>65.043103448275858</v>
      </c>
      <c r="Q560" s="56">
        <v>75.775143678160916</v>
      </c>
      <c r="R560" s="56">
        <v>86.507183908045974</v>
      </c>
      <c r="S560" s="56">
        <v>97.239463601532563</v>
      </c>
      <c r="T560" s="56">
        <v>107.97174329501915</v>
      </c>
      <c r="U560" s="2" t="s">
        <v>1138</v>
      </c>
    </row>
    <row r="561" spans="1:21" ht="128.1" customHeight="1" x14ac:dyDescent="0.25">
      <c r="A561" s="57" t="s">
        <v>2259</v>
      </c>
      <c r="B561" s="2" t="s">
        <v>2260</v>
      </c>
      <c r="C561" s="2" t="s">
        <v>1217</v>
      </c>
      <c r="D561" s="2" t="s">
        <v>1704</v>
      </c>
      <c r="E561" s="2" t="s">
        <v>1219</v>
      </c>
      <c r="F561" s="2" t="s">
        <v>1988</v>
      </c>
      <c r="G561" s="2" t="s">
        <v>1135</v>
      </c>
      <c r="H561" s="2" t="s">
        <v>1136</v>
      </c>
      <c r="I561" s="2" t="s">
        <v>1137</v>
      </c>
      <c r="J561" s="2">
        <v>23</v>
      </c>
      <c r="K561" s="7">
        <v>122980</v>
      </c>
      <c r="L561" s="7">
        <v>138353</v>
      </c>
      <c r="M561" s="7">
        <v>153725</v>
      </c>
      <c r="N561" s="7">
        <v>169098</v>
      </c>
      <c r="O561" s="7">
        <v>184470</v>
      </c>
      <c r="P561" s="56">
        <v>58.898467432950191</v>
      </c>
      <c r="Q561" s="56">
        <v>66.260775862068968</v>
      </c>
      <c r="R561" s="56">
        <v>73.623084291187737</v>
      </c>
      <c r="S561" s="56">
        <v>80.985392720306521</v>
      </c>
      <c r="T561" s="56">
        <v>88.347701149425291</v>
      </c>
      <c r="U561" s="2" t="s">
        <v>1138</v>
      </c>
    </row>
    <row r="562" spans="1:21" ht="128.1" customHeight="1" x14ac:dyDescent="0.25">
      <c r="A562" s="57" t="s">
        <v>82</v>
      </c>
      <c r="B562" s="2" t="s">
        <v>2261</v>
      </c>
      <c r="C562" s="2" t="s">
        <v>1210</v>
      </c>
      <c r="D562" s="2" t="s">
        <v>1401</v>
      </c>
      <c r="E562" s="2" t="s">
        <v>1212</v>
      </c>
      <c r="F562" s="2" t="s">
        <v>1402</v>
      </c>
      <c r="G562" s="2" t="s">
        <v>1359</v>
      </c>
      <c r="H562" s="2" t="s">
        <v>1136</v>
      </c>
      <c r="I562" s="2" t="s">
        <v>1137</v>
      </c>
      <c r="J562" s="2">
        <v>21</v>
      </c>
      <c r="K562" s="7">
        <v>89076</v>
      </c>
      <c r="L562" s="7">
        <v>100211</v>
      </c>
      <c r="M562" s="7">
        <v>111345</v>
      </c>
      <c r="N562" s="7">
        <v>122480</v>
      </c>
      <c r="O562" s="7">
        <v>133614</v>
      </c>
      <c r="P562" s="56">
        <v>42.660919540229884</v>
      </c>
      <c r="Q562" s="56">
        <v>47.993534482758619</v>
      </c>
      <c r="R562" s="56">
        <v>53.326149425287355</v>
      </c>
      <c r="S562" s="56">
        <v>58.65876436781609</v>
      </c>
      <c r="T562" s="56">
        <v>63.991379310344826</v>
      </c>
      <c r="U562" s="2" t="s">
        <v>1138</v>
      </c>
    </row>
    <row r="563" spans="1:21" ht="128.1" customHeight="1" x14ac:dyDescent="0.25">
      <c r="A563" s="57" t="s">
        <v>173</v>
      </c>
      <c r="B563" s="2" t="s">
        <v>174</v>
      </c>
      <c r="C563" s="2" t="s">
        <v>1210</v>
      </c>
      <c r="D563" s="2" t="s">
        <v>1403</v>
      </c>
      <c r="E563" s="2" t="s">
        <v>1212</v>
      </c>
      <c r="F563" s="2" t="s">
        <v>1404</v>
      </c>
      <c r="G563" s="2" t="s">
        <v>1359</v>
      </c>
      <c r="H563" s="2" t="s">
        <v>1136</v>
      </c>
      <c r="I563" s="2" t="s">
        <v>1137</v>
      </c>
      <c r="J563" s="2">
        <v>21</v>
      </c>
      <c r="K563" s="7">
        <v>89076</v>
      </c>
      <c r="L563" s="7">
        <v>100211</v>
      </c>
      <c r="M563" s="7">
        <v>111345</v>
      </c>
      <c r="N563" s="7">
        <v>122480</v>
      </c>
      <c r="O563" s="7">
        <v>133614</v>
      </c>
      <c r="P563" s="56">
        <v>42.660919540229884</v>
      </c>
      <c r="Q563" s="56">
        <v>47.993534482758619</v>
      </c>
      <c r="R563" s="56">
        <v>53.326149425287355</v>
      </c>
      <c r="S563" s="56">
        <v>58.65876436781609</v>
      </c>
      <c r="T563" s="56">
        <v>63.991379310344826</v>
      </c>
      <c r="U563" s="2" t="s">
        <v>1138</v>
      </c>
    </row>
    <row r="564" spans="1:21" ht="128.1" customHeight="1" x14ac:dyDescent="0.25">
      <c r="A564" s="57" t="s">
        <v>889</v>
      </c>
      <c r="B564" s="2" t="s">
        <v>2262</v>
      </c>
      <c r="C564" s="2" t="s">
        <v>1145</v>
      </c>
      <c r="D564" s="2" t="s">
        <v>1889</v>
      </c>
      <c r="E564" s="2" t="s">
        <v>1147</v>
      </c>
      <c r="F564" s="2" t="s">
        <v>1890</v>
      </c>
      <c r="G564" s="2" t="s">
        <v>1135</v>
      </c>
      <c r="H564" s="2" t="s">
        <v>1136</v>
      </c>
      <c r="I564" s="2" t="s">
        <v>1137</v>
      </c>
      <c r="J564" s="2">
        <v>21</v>
      </c>
      <c r="K564" s="7">
        <v>89076</v>
      </c>
      <c r="L564" s="7">
        <v>100211</v>
      </c>
      <c r="M564" s="7">
        <v>111345</v>
      </c>
      <c r="N564" s="7">
        <v>122480</v>
      </c>
      <c r="O564" s="7">
        <v>133614</v>
      </c>
      <c r="P564" s="56">
        <v>42.660919540229884</v>
      </c>
      <c r="Q564" s="56">
        <v>47.993534482758619</v>
      </c>
      <c r="R564" s="56">
        <v>53.326149425287355</v>
      </c>
      <c r="S564" s="56">
        <v>58.65876436781609</v>
      </c>
      <c r="T564" s="56">
        <v>63.991379310344826</v>
      </c>
      <c r="U564" s="2" t="s">
        <v>1138</v>
      </c>
    </row>
    <row r="565" spans="1:21" ht="128.1" customHeight="1" x14ac:dyDescent="0.25">
      <c r="A565" s="57" t="s">
        <v>2263</v>
      </c>
      <c r="B565" s="2" t="s">
        <v>2264</v>
      </c>
      <c r="C565" s="2" t="s">
        <v>1239</v>
      </c>
      <c r="D565" s="2" t="s">
        <v>1251</v>
      </c>
      <c r="E565" s="2" t="s">
        <v>1241</v>
      </c>
      <c r="F565" s="2" t="s">
        <v>1252</v>
      </c>
      <c r="G565" s="2" t="s">
        <v>1740</v>
      </c>
      <c r="H565" s="2" t="s">
        <v>1136</v>
      </c>
      <c r="I565" s="2" t="s">
        <v>1137</v>
      </c>
      <c r="J565" s="2">
        <v>19</v>
      </c>
      <c r="K565" s="7">
        <v>64518</v>
      </c>
      <c r="L565" s="7">
        <v>72583</v>
      </c>
      <c r="M565" s="7">
        <v>80648</v>
      </c>
      <c r="N565" s="7">
        <v>88713</v>
      </c>
      <c r="O565" s="7">
        <v>96778</v>
      </c>
      <c r="P565" s="56">
        <v>30.899425287356323</v>
      </c>
      <c r="Q565" s="56">
        <v>34.76197318007663</v>
      </c>
      <c r="R565" s="56">
        <v>38.624521072796938</v>
      </c>
      <c r="S565" s="56">
        <v>42.487068965517238</v>
      </c>
      <c r="T565" s="56">
        <v>46.349616858237546</v>
      </c>
      <c r="U565" s="2" t="s">
        <v>1138</v>
      </c>
    </row>
    <row r="566" spans="1:21" ht="128.1" customHeight="1" x14ac:dyDescent="0.25">
      <c r="A566" s="57" t="s">
        <v>2265</v>
      </c>
      <c r="B566" s="2" t="s">
        <v>2266</v>
      </c>
      <c r="C566" s="2" t="s">
        <v>1239</v>
      </c>
      <c r="D566" s="2" t="s">
        <v>1251</v>
      </c>
      <c r="E566" s="2" t="s">
        <v>1241</v>
      </c>
      <c r="F566" s="2" t="s">
        <v>1252</v>
      </c>
      <c r="G566" s="2" t="s">
        <v>2267</v>
      </c>
      <c r="H566" s="2" t="s">
        <v>1136</v>
      </c>
      <c r="I566" s="2" t="s">
        <v>1137</v>
      </c>
      <c r="J566" s="2">
        <v>18</v>
      </c>
      <c r="K566" s="7">
        <v>56030</v>
      </c>
      <c r="L566" s="7">
        <v>62334</v>
      </c>
      <c r="M566" s="7">
        <v>68637</v>
      </c>
      <c r="N566" s="7">
        <v>74940</v>
      </c>
      <c r="O566" s="7">
        <v>81243</v>
      </c>
      <c r="P566" s="56">
        <v>26.834291187739463</v>
      </c>
      <c r="Q566" s="56">
        <v>29.853208812260533</v>
      </c>
      <c r="R566" s="56">
        <v>32.872126436781606</v>
      </c>
      <c r="S566" s="56">
        <v>35.890804597701148</v>
      </c>
      <c r="T566" s="56">
        <v>38.90948275862069</v>
      </c>
      <c r="U566" s="2" t="s">
        <v>1138</v>
      </c>
    </row>
    <row r="567" spans="1:21" ht="128.1" customHeight="1" x14ac:dyDescent="0.25">
      <c r="A567" s="57" t="s">
        <v>2268</v>
      </c>
      <c r="B567" s="2" t="s">
        <v>2269</v>
      </c>
      <c r="C567" s="2" t="s">
        <v>1239</v>
      </c>
      <c r="D567" s="2" t="s">
        <v>1251</v>
      </c>
      <c r="E567" s="2" t="s">
        <v>1241</v>
      </c>
      <c r="F567" s="2" t="s">
        <v>1252</v>
      </c>
      <c r="G567" s="2" t="s">
        <v>2270</v>
      </c>
      <c r="H567" s="2" t="s">
        <v>1136</v>
      </c>
      <c r="I567" s="2" t="s">
        <v>1137</v>
      </c>
      <c r="J567" s="2">
        <v>20</v>
      </c>
      <c r="K567" s="7">
        <v>75809</v>
      </c>
      <c r="L567" s="7">
        <v>85285</v>
      </c>
      <c r="M567" s="7">
        <v>94761</v>
      </c>
      <c r="N567" s="7">
        <v>104238</v>
      </c>
      <c r="O567" s="7">
        <v>113714</v>
      </c>
      <c r="P567" s="56">
        <v>36.30699233716475</v>
      </c>
      <c r="Q567" s="56">
        <v>40.845306513409966</v>
      </c>
      <c r="R567" s="56">
        <v>45.383620689655174</v>
      </c>
      <c r="S567" s="56">
        <v>49.922174329501914</v>
      </c>
      <c r="T567" s="56">
        <v>54.46072796934866</v>
      </c>
      <c r="U567" s="2" t="s">
        <v>1138</v>
      </c>
    </row>
    <row r="568" spans="1:21" ht="128.1" customHeight="1" x14ac:dyDescent="0.25">
      <c r="A568" s="57" t="s">
        <v>840</v>
      </c>
      <c r="B568" s="2" t="s">
        <v>2271</v>
      </c>
      <c r="C568" s="2" t="s">
        <v>1239</v>
      </c>
      <c r="D568" s="2" t="s">
        <v>1251</v>
      </c>
      <c r="E568" s="2" t="s">
        <v>1241</v>
      </c>
      <c r="F568" s="2" t="s">
        <v>1252</v>
      </c>
      <c r="G568" s="2" t="s">
        <v>1740</v>
      </c>
      <c r="H568" s="2" t="s">
        <v>1136</v>
      </c>
      <c r="I568" s="2" t="s">
        <v>1137</v>
      </c>
      <c r="J568" s="2">
        <v>19</v>
      </c>
      <c r="K568" s="7">
        <v>64518</v>
      </c>
      <c r="L568" s="7">
        <v>72583</v>
      </c>
      <c r="M568" s="7">
        <v>80648</v>
      </c>
      <c r="N568" s="7">
        <v>88713</v>
      </c>
      <c r="O568" s="7">
        <v>96778</v>
      </c>
      <c r="P568" s="56">
        <v>30.899425287356323</v>
      </c>
      <c r="Q568" s="56">
        <v>34.76197318007663</v>
      </c>
      <c r="R568" s="56">
        <v>38.624521072796938</v>
      </c>
      <c r="S568" s="56">
        <v>42.487068965517238</v>
      </c>
      <c r="T568" s="56">
        <v>46.349616858237546</v>
      </c>
      <c r="U568" s="2" t="s">
        <v>1138</v>
      </c>
    </row>
    <row r="569" spans="1:21" ht="128.1" customHeight="1" x14ac:dyDescent="0.25">
      <c r="A569" s="57" t="s">
        <v>839</v>
      </c>
      <c r="B569" s="2" t="s">
        <v>2272</v>
      </c>
      <c r="C569" s="2" t="s">
        <v>1239</v>
      </c>
      <c r="D569" s="2" t="s">
        <v>1251</v>
      </c>
      <c r="E569" s="2" t="s">
        <v>1241</v>
      </c>
      <c r="F569" s="2" t="s">
        <v>1252</v>
      </c>
      <c r="G569" s="2" t="s">
        <v>2267</v>
      </c>
      <c r="H569" s="2" t="s">
        <v>1136</v>
      </c>
      <c r="I569" s="2" t="s">
        <v>1137</v>
      </c>
      <c r="J569" s="2">
        <v>18</v>
      </c>
      <c r="K569" s="7">
        <v>56030</v>
      </c>
      <c r="L569" s="7">
        <v>62334</v>
      </c>
      <c r="M569" s="7">
        <v>68637</v>
      </c>
      <c r="N569" s="7">
        <v>74940</v>
      </c>
      <c r="O569" s="7">
        <v>81243</v>
      </c>
      <c r="P569" s="56">
        <v>26.834291187739463</v>
      </c>
      <c r="Q569" s="56">
        <v>29.853208812260533</v>
      </c>
      <c r="R569" s="56">
        <v>32.872126436781606</v>
      </c>
      <c r="S569" s="56">
        <v>35.890804597701148</v>
      </c>
      <c r="T569" s="56">
        <v>38.90948275862069</v>
      </c>
      <c r="U569" s="2" t="s">
        <v>1138</v>
      </c>
    </row>
    <row r="570" spans="1:21" ht="128.1" customHeight="1" x14ac:dyDescent="0.25">
      <c r="A570" s="57" t="s">
        <v>2273</v>
      </c>
      <c r="B570" s="2" t="s">
        <v>2274</v>
      </c>
      <c r="C570" s="2" t="s">
        <v>1239</v>
      </c>
      <c r="D570" s="2" t="s">
        <v>1251</v>
      </c>
      <c r="E570" s="2" t="s">
        <v>1241</v>
      </c>
      <c r="F570" s="2" t="s">
        <v>1252</v>
      </c>
      <c r="G570" s="2" t="s">
        <v>2275</v>
      </c>
      <c r="H570" s="2" t="s">
        <v>1136</v>
      </c>
      <c r="I570" s="2" t="s">
        <v>1137</v>
      </c>
      <c r="J570" s="2">
        <v>17</v>
      </c>
      <c r="K570" s="7">
        <v>48722</v>
      </c>
      <c r="L570" s="7">
        <v>54203</v>
      </c>
      <c r="M570" s="7">
        <v>59684</v>
      </c>
      <c r="N570" s="7">
        <v>65165</v>
      </c>
      <c r="O570" s="7">
        <v>70646</v>
      </c>
      <c r="P570" s="56">
        <v>23.334291187739463</v>
      </c>
      <c r="Q570" s="56">
        <v>25.959291187739463</v>
      </c>
      <c r="R570" s="56">
        <v>28.584291187739463</v>
      </c>
      <c r="S570" s="56">
        <v>31.209291187739467</v>
      </c>
      <c r="T570" s="56">
        <v>33.834291187739467</v>
      </c>
      <c r="U570" s="2" t="s">
        <v>1138</v>
      </c>
    </row>
    <row r="571" spans="1:21" ht="128.1" customHeight="1" x14ac:dyDescent="0.25">
      <c r="A571" s="57" t="s">
        <v>2276</v>
      </c>
      <c r="B571" s="2" t="s">
        <v>2277</v>
      </c>
      <c r="C571" s="2" t="s">
        <v>1239</v>
      </c>
      <c r="D571" s="2" t="s">
        <v>1251</v>
      </c>
      <c r="E571" s="2" t="s">
        <v>1241</v>
      </c>
      <c r="F571" s="2" t="s">
        <v>1252</v>
      </c>
      <c r="G571" s="2" t="s">
        <v>2278</v>
      </c>
      <c r="H571" s="2" t="s">
        <v>1136</v>
      </c>
      <c r="I571" s="2" t="s">
        <v>1137</v>
      </c>
      <c r="J571" s="2">
        <v>23</v>
      </c>
      <c r="K571" s="7">
        <v>122980</v>
      </c>
      <c r="L571" s="7">
        <v>138353</v>
      </c>
      <c r="M571" s="7">
        <v>153725</v>
      </c>
      <c r="N571" s="7">
        <v>169098</v>
      </c>
      <c r="O571" s="7">
        <v>184470</v>
      </c>
      <c r="P571" s="56">
        <v>58.898467432950191</v>
      </c>
      <c r="Q571" s="56">
        <v>66.260775862068968</v>
      </c>
      <c r="R571" s="56">
        <v>73.623084291187737</v>
      </c>
      <c r="S571" s="56">
        <v>80.985392720306521</v>
      </c>
      <c r="T571" s="56">
        <v>88.347701149425291</v>
      </c>
      <c r="U571" s="2" t="s">
        <v>1138</v>
      </c>
    </row>
    <row r="572" spans="1:21" ht="128.1" customHeight="1" x14ac:dyDescent="0.25">
      <c r="A572" s="57" t="s">
        <v>890</v>
      </c>
      <c r="B572" s="2" t="s">
        <v>2279</v>
      </c>
      <c r="C572" s="2" t="s">
        <v>1210</v>
      </c>
      <c r="D572" s="2" t="s">
        <v>1380</v>
      </c>
      <c r="E572" s="2" t="s">
        <v>1212</v>
      </c>
      <c r="F572" s="2" t="s">
        <v>1381</v>
      </c>
      <c r="G572" s="2" t="s">
        <v>1359</v>
      </c>
      <c r="H572" s="2" t="s">
        <v>1136</v>
      </c>
      <c r="I572" s="2" t="s">
        <v>1137</v>
      </c>
      <c r="J572" s="2">
        <v>19</v>
      </c>
      <c r="K572" s="7">
        <v>64518</v>
      </c>
      <c r="L572" s="7">
        <v>72583</v>
      </c>
      <c r="M572" s="7">
        <v>80648</v>
      </c>
      <c r="N572" s="7">
        <v>88713</v>
      </c>
      <c r="O572" s="7">
        <v>96778</v>
      </c>
      <c r="P572" s="56">
        <v>30.899425287356323</v>
      </c>
      <c r="Q572" s="56">
        <v>34.76197318007663</v>
      </c>
      <c r="R572" s="56">
        <v>38.624521072796938</v>
      </c>
      <c r="S572" s="56">
        <v>42.487068965517238</v>
      </c>
      <c r="T572" s="56">
        <v>46.349616858237546</v>
      </c>
      <c r="U572" s="2" t="s">
        <v>1138</v>
      </c>
    </row>
    <row r="573" spans="1:21" ht="128.1" customHeight="1" x14ac:dyDescent="0.25">
      <c r="A573" s="57" t="s">
        <v>891</v>
      </c>
      <c r="B573" s="2" t="s">
        <v>2280</v>
      </c>
      <c r="C573" s="2" t="s">
        <v>1145</v>
      </c>
      <c r="D573" s="2" t="s">
        <v>1771</v>
      </c>
      <c r="E573" s="2" t="s">
        <v>1147</v>
      </c>
      <c r="F573" s="2" t="s">
        <v>1716</v>
      </c>
      <c r="G573" s="2" t="s">
        <v>1135</v>
      </c>
      <c r="H573" s="2" t="s">
        <v>1136</v>
      </c>
      <c r="I573" s="2" t="s">
        <v>1137</v>
      </c>
      <c r="J573" s="2">
        <v>22</v>
      </c>
      <c r="K573" s="7">
        <v>104664</v>
      </c>
      <c r="L573" s="7">
        <v>117747</v>
      </c>
      <c r="M573" s="7">
        <v>130830</v>
      </c>
      <c r="N573" s="7">
        <v>143913</v>
      </c>
      <c r="O573" s="7">
        <v>156996</v>
      </c>
      <c r="P573" s="56">
        <v>50.126436781609193</v>
      </c>
      <c r="Q573" s="56">
        <v>56.392241379310349</v>
      </c>
      <c r="R573" s="56">
        <v>62.658045977011497</v>
      </c>
      <c r="S573" s="56">
        <v>68.923850574712645</v>
      </c>
      <c r="T573" s="56">
        <v>75.189655172413794</v>
      </c>
      <c r="U573" s="2" t="s">
        <v>1138</v>
      </c>
    </row>
    <row r="574" spans="1:21" ht="128.1" customHeight="1" x14ac:dyDescent="0.25">
      <c r="A574" s="57" t="s">
        <v>892</v>
      </c>
      <c r="B574" s="2" t="s">
        <v>2281</v>
      </c>
      <c r="C574" s="2" t="s">
        <v>1406</v>
      </c>
      <c r="D574" s="2" t="s">
        <v>1406</v>
      </c>
      <c r="E574" s="2" t="s">
        <v>1407</v>
      </c>
      <c r="F574" s="2"/>
      <c r="G574" s="2" t="s">
        <v>1135</v>
      </c>
      <c r="H574" s="2" t="s">
        <v>1136</v>
      </c>
      <c r="I574" s="2" t="s">
        <v>1137</v>
      </c>
      <c r="J574" s="2">
        <v>21</v>
      </c>
      <c r="K574" s="7">
        <v>89076</v>
      </c>
      <c r="L574" s="7">
        <v>100211</v>
      </c>
      <c r="M574" s="7">
        <v>111345</v>
      </c>
      <c r="N574" s="7">
        <v>122480</v>
      </c>
      <c r="O574" s="7">
        <v>133614</v>
      </c>
      <c r="P574" s="56">
        <v>42.660919540229884</v>
      </c>
      <c r="Q574" s="56">
        <v>47.993534482758619</v>
      </c>
      <c r="R574" s="56">
        <v>53.326149425287355</v>
      </c>
      <c r="S574" s="56">
        <v>58.65876436781609</v>
      </c>
      <c r="T574" s="56">
        <v>63.991379310344826</v>
      </c>
      <c r="U574" s="2" t="s">
        <v>1138</v>
      </c>
    </row>
    <row r="575" spans="1:21" ht="128.1" customHeight="1" x14ac:dyDescent="0.25">
      <c r="A575" s="57" t="s">
        <v>893</v>
      </c>
      <c r="B575" s="2" t="s">
        <v>2282</v>
      </c>
      <c r="C575" s="2" t="s">
        <v>1257</v>
      </c>
      <c r="D575" s="2" t="s">
        <v>313</v>
      </c>
      <c r="E575" s="2" t="s">
        <v>1259</v>
      </c>
      <c r="F575" s="2" t="s">
        <v>1518</v>
      </c>
      <c r="G575" s="2" t="s">
        <v>1359</v>
      </c>
      <c r="H575" s="2" t="s">
        <v>1136</v>
      </c>
      <c r="I575" s="2" t="s">
        <v>1137</v>
      </c>
      <c r="J575" s="2">
        <v>19</v>
      </c>
      <c r="K575" s="7">
        <v>64518</v>
      </c>
      <c r="L575" s="7">
        <v>72583</v>
      </c>
      <c r="M575" s="7">
        <v>80648</v>
      </c>
      <c r="N575" s="7">
        <v>88713</v>
      </c>
      <c r="O575" s="7">
        <v>96778</v>
      </c>
      <c r="P575" s="56">
        <v>30.899425287356323</v>
      </c>
      <c r="Q575" s="56">
        <v>34.76197318007663</v>
      </c>
      <c r="R575" s="56">
        <v>38.624521072796938</v>
      </c>
      <c r="S575" s="56">
        <v>42.487068965517238</v>
      </c>
      <c r="T575" s="56">
        <v>46.349616858237546</v>
      </c>
      <c r="U575" s="2" t="s">
        <v>1138</v>
      </c>
    </row>
    <row r="576" spans="1:21" ht="128.1" customHeight="1" x14ac:dyDescent="0.25">
      <c r="A576" s="57" t="s">
        <v>2283</v>
      </c>
      <c r="B576" s="2" t="s">
        <v>2284</v>
      </c>
      <c r="C576" s="2" t="s">
        <v>1473</v>
      </c>
      <c r="D576" s="2" t="s">
        <v>1568</v>
      </c>
      <c r="E576" s="2" t="s">
        <v>1475</v>
      </c>
      <c r="F576" s="2" t="s">
        <v>1569</v>
      </c>
      <c r="G576" s="2" t="s">
        <v>2250</v>
      </c>
      <c r="H576" s="2" t="s">
        <v>1136</v>
      </c>
      <c r="I576" s="2" t="s">
        <v>1137</v>
      </c>
      <c r="J576" s="2">
        <v>20</v>
      </c>
      <c r="K576" s="7">
        <v>75809</v>
      </c>
      <c r="L576" s="7">
        <v>85285</v>
      </c>
      <c r="M576" s="7">
        <v>94761</v>
      </c>
      <c r="N576" s="7">
        <v>104238</v>
      </c>
      <c r="O576" s="7">
        <v>113714</v>
      </c>
      <c r="P576" s="56">
        <v>36.30699233716475</v>
      </c>
      <c r="Q576" s="56">
        <v>40.845306513409966</v>
      </c>
      <c r="R576" s="56">
        <v>45.383620689655174</v>
      </c>
      <c r="S576" s="56">
        <v>49.922174329501914</v>
      </c>
      <c r="T576" s="56">
        <v>54.46072796934866</v>
      </c>
      <c r="U576" s="2" t="s">
        <v>1138</v>
      </c>
    </row>
    <row r="577" spans="1:21" ht="128.1" customHeight="1" x14ac:dyDescent="0.25">
      <c r="A577" s="57" t="s">
        <v>640</v>
      </c>
      <c r="B577" s="2" t="s">
        <v>2285</v>
      </c>
      <c r="C577" s="2" t="s">
        <v>1473</v>
      </c>
      <c r="D577" s="2" t="s">
        <v>1568</v>
      </c>
      <c r="E577" s="2" t="s">
        <v>1475</v>
      </c>
      <c r="F577" s="2" t="s">
        <v>1569</v>
      </c>
      <c r="G577" s="2" t="s">
        <v>2286</v>
      </c>
      <c r="H577" s="2" t="s">
        <v>1136</v>
      </c>
      <c r="I577" s="2" t="s">
        <v>1137</v>
      </c>
      <c r="J577" s="2">
        <v>21</v>
      </c>
      <c r="K577" s="7">
        <v>89076</v>
      </c>
      <c r="L577" s="7">
        <v>100211</v>
      </c>
      <c r="M577" s="7">
        <v>111345</v>
      </c>
      <c r="N577" s="7">
        <v>122480</v>
      </c>
      <c r="O577" s="7">
        <v>133614</v>
      </c>
      <c r="P577" s="56">
        <v>42.660919540229884</v>
      </c>
      <c r="Q577" s="56">
        <v>47.993534482758619</v>
      </c>
      <c r="R577" s="56">
        <v>53.326149425287355</v>
      </c>
      <c r="S577" s="56">
        <v>58.65876436781609</v>
      </c>
      <c r="T577" s="56">
        <v>63.991379310344826</v>
      </c>
      <c r="U577" s="2" t="s">
        <v>1138</v>
      </c>
    </row>
    <row r="578" spans="1:21" ht="128.1" customHeight="1" x14ac:dyDescent="0.25">
      <c r="A578" s="57" t="s">
        <v>158</v>
      </c>
      <c r="B578" s="2" t="s">
        <v>2287</v>
      </c>
      <c r="C578" s="2" t="s">
        <v>1473</v>
      </c>
      <c r="D578" s="2" t="s">
        <v>1568</v>
      </c>
      <c r="E578" s="2" t="s">
        <v>1475</v>
      </c>
      <c r="F578" s="2" t="s">
        <v>1569</v>
      </c>
      <c r="G578" s="2" t="s">
        <v>2288</v>
      </c>
      <c r="H578" s="2" t="s">
        <v>1136</v>
      </c>
      <c r="I578" s="2" t="s">
        <v>1137</v>
      </c>
      <c r="J578" s="2">
        <v>22</v>
      </c>
      <c r="K578" s="7">
        <v>104664</v>
      </c>
      <c r="L578" s="7">
        <v>117747</v>
      </c>
      <c r="M578" s="7">
        <v>130830</v>
      </c>
      <c r="N578" s="7">
        <v>143913</v>
      </c>
      <c r="O578" s="7">
        <v>156996</v>
      </c>
      <c r="P578" s="56">
        <v>50.126436781609193</v>
      </c>
      <c r="Q578" s="56">
        <v>56.392241379310349</v>
      </c>
      <c r="R578" s="56">
        <v>62.658045977011497</v>
      </c>
      <c r="S578" s="56">
        <v>68.923850574712645</v>
      </c>
      <c r="T578" s="56">
        <v>75.189655172413794</v>
      </c>
      <c r="U578" s="2" t="s">
        <v>1138</v>
      </c>
    </row>
    <row r="579" spans="1:21" ht="128.1" customHeight="1" x14ac:dyDescent="0.25">
      <c r="A579" s="57" t="s">
        <v>2289</v>
      </c>
      <c r="B579" s="2" t="s">
        <v>2290</v>
      </c>
      <c r="C579" s="2" t="s">
        <v>1187</v>
      </c>
      <c r="D579" s="2" t="s">
        <v>1413</v>
      </c>
      <c r="E579" s="2" t="s">
        <v>1189</v>
      </c>
      <c r="F579" s="2" t="s">
        <v>1414</v>
      </c>
      <c r="G579" s="2" t="s">
        <v>2291</v>
      </c>
      <c r="H579" s="2" t="s">
        <v>1136</v>
      </c>
      <c r="I579" s="2" t="s">
        <v>1137</v>
      </c>
      <c r="J579" s="2">
        <v>17</v>
      </c>
      <c r="K579" s="7">
        <v>48722</v>
      </c>
      <c r="L579" s="7">
        <v>54203</v>
      </c>
      <c r="M579" s="7">
        <v>59684</v>
      </c>
      <c r="N579" s="7">
        <v>65165</v>
      </c>
      <c r="O579" s="7">
        <v>70646</v>
      </c>
      <c r="P579" s="56">
        <v>23.334291187739463</v>
      </c>
      <c r="Q579" s="56">
        <v>25.959291187739463</v>
      </c>
      <c r="R579" s="56">
        <v>28.584291187739463</v>
      </c>
      <c r="S579" s="56">
        <v>31.209291187739467</v>
      </c>
      <c r="T579" s="56">
        <v>33.834291187739467</v>
      </c>
      <c r="U579" s="2" t="s">
        <v>1138</v>
      </c>
    </row>
    <row r="580" spans="1:21" ht="128.1" customHeight="1" x14ac:dyDescent="0.25">
      <c r="A580" s="57" t="s">
        <v>1069</v>
      </c>
      <c r="B580" s="2" t="s">
        <v>2292</v>
      </c>
      <c r="C580" s="2" t="s">
        <v>1187</v>
      </c>
      <c r="D580" s="2" t="s">
        <v>1413</v>
      </c>
      <c r="E580" s="2" t="s">
        <v>1189</v>
      </c>
      <c r="F580" s="2" t="s">
        <v>1414</v>
      </c>
      <c r="G580" s="2" t="s">
        <v>2293</v>
      </c>
      <c r="H580" s="2" t="s">
        <v>1136</v>
      </c>
      <c r="I580" s="2" t="s">
        <v>1137</v>
      </c>
      <c r="J580" s="2">
        <v>23</v>
      </c>
      <c r="K580" s="7">
        <v>122980</v>
      </c>
      <c r="L580" s="7">
        <v>138353</v>
      </c>
      <c r="M580" s="7">
        <v>153725</v>
      </c>
      <c r="N580" s="7">
        <v>169098</v>
      </c>
      <c r="O580" s="7">
        <v>184470</v>
      </c>
      <c r="P580" s="56">
        <v>58.898467432950191</v>
      </c>
      <c r="Q580" s="56">
        <v>66.260775862068968</v>
      </c>
      <c r="R580" s="56">
        <v>73.623084291187737</v>
      </c>
      <c r="S580" s="56">
        <v>80.985392720306521</v>
      </c>
      <c r="T580" s="56">
        <v>88.347701149425291</v>
      </c>
      <c r="U580" s="2" t="s">
        <v>1138</v>
      </c>
    </row>
    <row r="581" spans="1:21" ht="128.1" customHeight="1" x14ac:dyDescent="0.25">
      <c r="A581" s="57" t="s">
        <v>2294</v>
      </c>
      <c r="B581" s="2" t="s">
        <v>2295</v>
      </c>
      <c r="C581" s="2" t="s">
        <v>1342</v>
      </c>
      <c r="D581" s="2" t="s">
        <v>1343</v>
      </c>
      <c r="E581" s="2" t="s">
        <v>1344</v>
      </c>
      <c r="F581" s="2" t="s">
        <v>1345</v>
      </c>
      <c r="G581" s="2" t="s">
        <v>1135</v>
      </c>
      <c r="H581" s="2" t="s">
        <v>1136</v>
      </c>
      <c r="I581" s="2" t="s">
        <v>1137</v>
      </c>
      <c r="J581" s="2">
        <v>22</v>
      </c>
      <c r="K581" s="7">
        <v>104664</v>
      </c>
      <c r="L581" s="7">
        <v>117747</v>
      </c>
      <c r="M581" s="7">
        <v>130830</v>
      </c>
      <c r="N581" s="7">
        <v>143913</v>
      </c>
      <c r="O581" s="7">
        <v>156996</v>
      </c>
      <c r="P581" s="56">
        <v>50.126436781609193</v>
      </c>
      <c r="Q581" s="56">
        <v>56.392241379310349</v>
      </c>
      <c r="R581" s="56">
        <v>62.658045977011497</v>
      </c>
      <c r="S581" s="56">
        <v>68.923850574712645</v>
      </c>
      <c r="T581" s="56">
        <v>75.189655172413794</v>
      </c>
      <c r="U581" s="2" t="s">
        <v>1138</v>
      </c>
    </row>
    <row r="582" spans="1:21" ht="128.1" customHeight="1" x14ac:dyDescent="0.25">
      <c r="A582" s="57" t="s">
        <v>894</v>
      </c>
      <c r="B582" s="2" t="s">
        <v>2296</v>
      </c>
      <c r="C582" s="2" t="s">
        <v>1473</v>
      </c>
      <c r="D582" s="2" t="s">
        <v>1568</v>
      </c>
      <c r="E582" s="2" t="s">
        <v>1475</v>
      </c>
      <c r="F582" s="2" t="s">
        <v>1569</v>
      </c>
      <c r="G582" s="2" t="s">
        <v>1135</v>
      </c>
      <c r="H582" s="2" t="s">
        <v>1136</v>
      </c>
      <c r="I582" s="2" t="s">
        <v>1137</v>
      </c>
      <c r="J582" s="2">
        <v>21</v>
      </c>
      <c r="K582" s="7">
        <v>89076</v>
      </c>
      <c r="L582" s="7">
        <v>100211</v>
      </c>
      <c r="M582" s="7">
        <v>111345</v>
      </c>
      <c r="N582" s="7">
        <v>122480</v>
      </c>
      <c r="O582" s="7">
        <v>133614</v>
      </c>
      <c r="P582" s="56">
        <v>42.660919540229884</v>
      </c>
      <c r="Q582" s="56">
        <v>47.993534482758619</v>
      </c>
      <c r="R582" s="56">
        <v>53.326149425287355</v>
      </c>
      <c r="S582" s="56">
        <v>58.65876436781609</v>
      </c>
      <c r="T582" s="56">
        <v>63.991379310344826</v>
      </c>
      <c r="U582" s="2" t="s">
        <v>1138</v>
      </c>
    </row>
    <row r="583" spans="1:21" ht="128.1" customHeight="1" x14ac:dyDescent="0.25">
      <c r="A583" s="57" t="s">
        <v>2297</v>
      </c>
      <c r="B583" s="2" t="s">
        <v>2298</v>
      </c>
      <c r="C583" s="2" t="s">
        <v>1170</v>
      </c>
      <c r="D583" s="2" t="s">
        <v>2129</v>
      </c>
      <c r="E583" s="2" t="s">
        <v>1172</v>
      </c>
      <c r="F583" s="2" t="s">
        <v>2130</v>
      </c>
      <c r="G583" s="2" t="s">
        <v>1135</v>
      </c>
      <c r="H583" s="2" t="s">
        <v>1136</v>
      </c>
      <c r="I583" s="2" t="s">
        <v>1137</v>
      </c>
      <c r="J583" s="2">
        <v>23</v>
      </c>
      <c r="K583" s="7">
        <v>122980</v>
      </c>
      <c r="L583" s="7">
        <v>138353</v>
      </c>
      <c r="M583" s="7">
        <v>153725</v>
      </c>
      <c r="N583" s="7">
        <v>169098</v>
      </c>
      <c r="O583" s="7">
        <v>184470</v>
      </c>
      <c r="P583" s="56">
        <v>58.898467432950191</v>
      </c>
      <c r="Q583" s="56">
        <v>66.260775862068968</v>
      </c>
      <c r="R583" s="56">
        <v>73.623084291187737</v>
      </c>
      <c r="S583" s="56">
        <v>80.985392720306521</v>
      </c>
      <c r="T583" s="56">
        <v>88.347701149425291</v>
      </c>
      <c r="U583" s="2" t="s">
        <v>1138</v>
      </c>
    </row>
    <row r="584" spans="1:21" ht="128.1" customHeight="1" x14ac:dyDescent="0.25">
      <c r="A584" s="57" t="s">
        <v>896</v>
      </c>
      <c r="B584" s="2" t="s">
        <v>2299</v>
      </c>
      <c r="C584" s="2" t="s">
        <v>1473</v>
      </c>
      <c r="D584" s="2" t="s">
        <v>1754</v>
      </c>
      <c r="E584" s="2" t="s">
        <v>1475</v>
      </c>
      <c r="F584" s="2" t="s">
        <v>1569</v>
      </c>
      <c r="G584" s="2" t="s">
        <v>1135</v>
      </c>
      <c r="H584" s="2" t="s">
        <v>1136</v>
      </c>
      <c r="I584" s="2" t="s">
        <v>1137</v>
      </c>
      <c r="J584" s="2">
        <v>23</v>
      </c>
      <c r="K584" s="7">
        <v>122980</v>
      </c>
      <c r="L584" s="7">
        <v>138353</v>
      </c>
      <c r="M584" s="7">
        <v>153725</v>
      </c>
      <c r="N584" s="7">
        <v>169098</v>
      </c>
      <c r="O584" s="7">
        <v>184470</v>
      </c>
      <c r="P584" s="56">
        <v>58.898467432950191</v>
      </c>
      <c r="Q584" s="56">
        <v>66.260775862068968</v>
      </c>
      <c r="R584" s="56">
        <v>73.623084291187737</v>
      </c>
      <c r="S584" s="56">
        <v>80.985392720306521</v>
      </c>
      <c r="T584" s="56">
        <v>88.347701149425291</v>
      </c>
      <c r="U584" s="2" t="s">
        <v>1138</v>
      </c>
    </row>
    <row r="585" spans="1:21" ht="128.1" customHeight="1" x14ac:dyDescent="0.25">
      <c r="A585" s="57" t="s">
        <v>196</v>
      </c>
      <c r="B585" s="2" t="s">
        <v>2300</v>
      </c>
      <c r="C585" s="2" t="s">
        <v>1348</v>
      </c>
      <c r="D585" s="2" t="s">
        <v>1349</v>
      </c>
      <c r="E585" s="2" t="s">
        <v>1350</v>
      </c>
      <c r="F585" s="2" t="s">
        <v>1351</v>
      </c>
      <c r="G585" s="2" t="s">
        <v>1135</v>
      </c>
      <c r="H585" s="2" t="s">
        <v>1136</v>
      </c>
      <c r="I585" s="2" t="s">
        <v>1137</v>
      </c>
      <c r="J585" s="2">
        <v>19</v>
      </c>
      <c r="K585" s="7">
        <v>64518</v>
      </c>
      <c r="L585" s="7">
        <v>72583</v>
      </c>
      <c r="M585" s="7">
        <v>80648</v>
      </c>
      <c r="N585" s="7">
        <v>88713</v>
      </c>
      <c r="O585" s="7">
        <v>96778</v>
      </c>
      <c r="P585" s="56">
        <v>30.899425287356323</v>
      </c>
      <c r="Q585" s="56">
        <v>34.76197318007663</v>
      </c>
      <c r="R585" s="56">
        <v>38.624521072796938</v>
      </c>
      <c r="S585" s="56">
        <v>42.487068965517238</v>
      </c>
      <c r="T585" s="56">
        <v>46.349616858237546</v>
      </c>
      <c r="U585" s="2" t="s">
        <v>1138</v>
      </c>
    </row>
    <row r="586" spans="1:21" ht="128.1" customHeight="1" x14ac:dyDescent="0.25">
      <c r="A586" s="57" t="s">
        <v>897</v>
      </c>
      <c r="B586" s="2" t="s">
        <v>2301</v>
      </c>
      <c r="C586" s="2" t="s">
        <v>1239</v>
      </c>
      <c r="D586" s="2" t="s">
        <v>1564</v>
      </c>
      <c r="E586" s="2" t="s">
        <v>1241</v>
      </c>
      <c r="F586" s="2" t="s">
        <v>1564</v>
      </c>
      <c r="G586" s="2" t="s">
        <v>1135</v>
      </c>
      <c r="H586" s="2" t="s">
        <v>1136</v>
      </c>
      <c r="I586" s="2" t="s">
        <v>1137</v>
      </c>
      <c r="J586" s="2">
        <v>21</v>
      </c>
      <c r="K586" s="7">
        <v>89076</v>
      </c>
      <c r="L586" s="7">
        <v>100211</v>
      </c>
      <c r="M586" s="7">
        <v>111345</v>
      </c>
      <c r="N586" s="7">
        <v>122480</v>
      </c>
      <c r="O586" s="7">
        <v>133614</v>
      </c>
      <c r="P586" s="56">
        <v>42.660919540229884</v>
      </c>
      <c r="Q586" s="56">
        <v>47.993534482758619</v>
      </c>
      <c r="R586" s="56">
        <v>53.326149425287355</v>
      </c>
      <c r="S586" s="56">
        <v>58.65876436781609</v>
      </c>
      <c r="T586" s="56">
        <v>63.991379310344826</v>
      </c>
      <c r="U586" s="2" t="s">
        <v>1138</v>
      </c>
    </row>
    <row r="587" spans="1:21" ht="128.1" customHeight="1" x14ac:dyDescent="0.25">
      <c r="A587" s="57" t="s">
        <v>641</v>
      </c>
      <c r="B587" s="2" t="s">
        <v>2302</v>
      </c>
      <c r="C587" s="2" t="s">
        <v>1299</v>
      </c>
      <c r="D587" s="2" t="s">
        <v>2303</v>
      </c>
      <c r="E587" s="2" t="s">
        <v>2108</v>
      </c>
      <c r="F587" s="2" t="s">
        <v>2109</v>
      </c>
      <c r="G587" s="2" t="s">
        <v>2304</v>
      </c>
      <c r="H587" s="2" t="s">
        <v>1136</v>
      </c>
      <c r="I587" s="2" t="s">
        <v>1137</v>
      </c>
      <c r="J587" s="2">
        <v>22</v>
      </c>
      <c r="K587" s="7">
        <v>104664</v>
      </c>
      <c r="L587" s="7">
        <v>117747</v>
      </c>
      <c r="M587" s="7">
        <v>130830</v>
      </c>
      <c r="N587" s="7">
        <v>143913</v>
      </c>
      <c r="O587" s="7">
        <v>156996</v>
      </c>
      <c r="P587" s="56">
        <v>50.126436781609193</v>
      </c>
      <c r="Q587" s="56">
        <v>56.392241379310349</v>
      </c>
      <c r="R587" s="56">
        <v>62.658045977011497</v>
      </c>
      <c r="S587" s="56">
        <v>68.923850574712645</v>
      </c>
      <c r="T587" s="56">
        <v>75.189655172413794</v>
      </c>
      <c r="U587" s="2" t="s">
        <v>1138</v>
      </c>
    </row>
    <row r="588" spans="1:21" ht="128.1" customHeight="1" x14ac:dyDescent="0.25">
      <c r="A588" s="57" t="s">
        <v>2305</v>
      </c>
      <c r="B588" s="2" t="s">
        <v>2306</v>
      </c>
      <c r="C588" s="2" t="s">
        <v>1170</v>
      </c>
      <c r="D588" s="2" t="s">
        <v>1418</v>
      </c>
      <c r="E588" s="2" t="s">
        <v>1172</v>
      </c>
      <c r="F588" s="2" t="s">
        <v>1419</v>
      </c>
      <c r="G588" s="2" t="s">
        <v>1135</v>
      </c>
      <c r="H588" s="2" t="s">
        <v>1136</v>
      </c>
      <c r="I588" s="2" t="s">
        <v>1137</v>
      </c>
      <c r="J588" s="2">
        <v>18</v>
      </c>
      <c r="K588" s="7">
        <v>56030</v>
      </c>
      <c r="L588" s="7">
        <v>62334</v>
      </c>
      <c r="M588" s="7">
        <v>68637</v>
      </c>
      <c r="N588" s="7">
        <v>74940</v>
      </c>
      <c r="O588" s="7">
        <v>81243</v>
      </c>
      <c r="P588" s="56">
        <v>26.834291187739463</v>
      </c>
      <c r="Q588" s="56">
        <v>29.853208812260533</v>
      </c>
      <c r="R588" s="56">
        <v>32.872126436781606</v>
      </c>
      <c r="S588" s="56">
        <v>35.890804597701148</v>
      </c>
      <c r="T588" s="56">
        <v>38.90948275862069</v>
      </c>
      <c r="U588" s="2" t="s">
        <v>1138</v>
      </c>
    </row>
    <row r="589" spans="1:21" ht="128.1" customHeight="1" x14ac:dyDescent="0.25">
      <c r="A589" s="57" t="s">
        <v>2307</v>
      </c>
      <c r="B589" s="2" t="s">
        <v>2308</v>
      </c>
      <c r="C589" s="2" t="s">
        <v>1299</v>
      </c>
      <c r="D589" s="2" t="s">
        <v>1456</v>
      </c>
      <c r="E589" s="2" t="s">
        <v>1301</v>
      </c>
      <c r="F589" s="2" t="s">
        <v>1457</v>
      </c>
      <c r="G589" s="2" t="s">
        <v>2304</v>
      </c>
      <c r="H589" s="2" t="s">
        <v>1136</v>
      </c>
      <c r="I589" s="2" t="s">
        <v>1137</v>
      </c>
      <c r="J589" s="2">
        <v>23</v>
      </c>
      <c r="K589" s="7">
        <v>122980</v>
      </c>
      <c r="L589" s="7">
        <v>138353</v>
      </c>
      <c r="M589" s="7">
        <v>153725</v>
      </c>
      <c r="N589" s="7">
        <v>169098</v>
      </c>
      <c r="O589" s="7">
        <v>184470</v>
      </c>
      <c r="P589" s="56">
        <v>58.898467432950191</v>
      </c>
      <c r="Q589" s="56">
        <v>66.260775862068968</v>
      </c>
      <c r="R589" s="56">
        <v>73.623084291187737</v>
      </c>
      <c r="S589" s="56">
        <v>80.985392720306521</v>
      </c>
      <c r="T589" s="56">
        <v>88.347701149425291</v>
      </c>
      <c r="U589" s="2" t="s">
        <v>1138</v>
      </c>
    </row>
    <row r="590" spans="1:21" ht="128.1" customHeight="1" x14ac:dyDescent="0.25">
      <c r="A590" s="57" t="s">
        <v>898</v>
      </c>
      <c r="B590" s="2" t="s">
        <v>2309</v>
      </c>
      <c r="C590" s="2" t="s">
        <v>1272</v>
      </c>
      <c r="D590" s="2" t="s">
        <v>1579</v>
      </c>
      <c r="E590" s="2" t="s">
        <v>1274</v>
      </c>
      <c r="F590" s="2" t="s">
        <v>2310</v>
      </c>
      <c r="G590" s="2" t="s">
        <v>1142</v>
      </c>
      <c r="H590" s="2" t="s">
        <v>1136</v>
      </c>
      <c r="I590" s="2" t="s">
        <v>1137</v>
      </c>
      <c r="J590" s="2">
        <v>21</v>
      </c>
      <c r="K590" s="7">
        <v>89076</v>
      </c>
      <c r="L590" s="7">
        <v>100211</v>
      </c>
      <c r="M590" s="7">
        <v>111345</v>
      </c>
      <c r="N590" s="7">
        <v>122480</v>
      </c>
      <c r="O590" s="7">
        <v>133614</v>
      </c>
      <c r="P590" s="56">
        <v>42.660919540229884</v>
      </c>
      <c r="Q590" s="56">
        <v>47.993534482758619</v>
      </c>
      <c r="R590" s="56">
        <v>53.326149425287355</v>
      </c>
      <c r="S590" s="56">
        <v>58.65876436781609</v>
      </c>
      <c r="T590" s="56">
        <v>63.991379310344826</v>
      </c>
      <c r="U590" s="2" t="s">
        <v>1138</v>
      </c>
    </row>
    <row r="591" spans="1:21" ht="128.1" customHeight="1" x14ac:dyDescent="0.25">
      <c r="A591" s="57" t="s">
        <v>899</v>
      </c>
      <c r="B591" s="2" t="s">
        <v>2311</v>
      </c>
      <c r="C591" s="2" t="s">
        <v>1696</v>
      </c>
      <c r="D591" s="2" t="s">
        <v>2312</v>
      </c>
      <c r="E591" s="2" t="s">
        <v>1698</v>
      </c>
      <c r="F591" s="2" t="s">
        <v>2313</v>
      </c>
      <c r="G591" s="2" t="s">
        <v>1135</v>
      </c>
      <c r="H591" s="2" t="s">
        <v>1136</v>
      </c>
      <c r="I591" s="2" t="s">
        <v>1137</v>
      </c>
      <c r="J591" s="2">
        <v>21</v>
      </c>
      <c r="K591" s="7">
        <v>89076</v>
      </c>
      <c r="L591" s="7">
        <v>100211</v>
      </c>
      <c r="M591" s="7">
        <v>111345</v>
      </c>
      <c r="N591" s="7">
        <v>122480</v>
      </c>
      <c r="O591" s="7">
        <v>133614</v>
      </c>
      <c r="P591" s="56">
        <v>42.660919540229884</v>
      </c>
      <c r="Q591" s="56">
        <v>47.993534482758619</v>
      </c>
      <c r="R591" s="56">
        <v>53.326149425287355</v>
      </c>
      <c r="S591" s="56">
        <v>58.65876436781609</v>
      </c>
      <c r="T591" s="56">
        <v>63.991379310344826</v>
      </c>
      <c r="U591" s="2" t="s">
        <v>1138</v>
      </c>
    </row>
    <row r="592" spans="1:21" ht="128.1" customHeight="1" x14ac:dyDescent="0.25">
      <c r="A592" s="57" t="s">
        <v>900</v>
      </c>
      <c r="B592" s="2" t="s">
        <v>2314</v>
      </c>
      <c r="C592" s="2" t="s">
        <v>1187</v>
      </c>
      <c r="D592" s="2" t="s">
        <v>1745</v>
      </c>
      <c r="E592" s="2" t="s">
        <v>1189</v>
      </c>
      <c r="F592" s="2" t="s">
        <v>1746</v>
      </c>
      <c r="G592" s="2" t="s">
        <v>1135</v>
      </c>
      <c r="H592" s="2" t="s">
        <v>1136</v>
      </c>
      <c r="I592" s="2" t="s">
        <v>1137</v>
      </c>
      <c r="J592" s="2">
        <v>22</v>
      </c>
      <c r="K592" s="7">
        <v>104664</v>
      </c>
      <c r="L592" s="7">
        <v>117747</v>
      </c>
      <c r="M592" s="7">
        <v>130830</v>
      </c>
      <c r="N592" s="7">
        <v>143913</v>
      </c>
      <c r="O592" s="7">
        <v>156996</v>
      </c>
      <c r="P592" s="56">
        <v>50.126436781609193</v>
      </c>
      <c r="Q592" s="56">
        <v>56.392241379310349</v>
      </c>
      <c r="R592" s="56">
        <v>62.658045977011497</v>
      </c>
      <c r="S592" s="56">
        <v>68.923850574712645</v>
      </c>
      <c r="T592" s="56">
        <v>75.189655172413794</v>
      </c>
      <c r="U592" s="2" t="s">
        <v>1138</v>
      </c>
    </row>
    <row r="593" spans="1:21" ht="128.1" customHeight="1" x14ac:dyDescent="0.25">
      <c r="A593" s="57" t="s">
        <v>901</v>
      </c>
      <c r="B593" s="2" t="s">
        <v>2315</v>
      </c>
      <c r="C593" s="2" t="s">
        <v>1131</v>
      </c>
      <c r="D593" s="2" t="s">
        <v>1333</v>
      </c>
      <c r="E593" s="2" t="s">
        <v>1133</v>
      </c>
      <c r="F593" s="2" t="s">
        <v>1334</v>
      </c>
      <c r="G593" s="2" t="s">
        <v>1135</v>
      </c>
      <c r="H593" s="2" t="s">
        <v>1136</v>
      </c>
      <c r="I593" s="2" t="s">
        <v>1137</v>
      </c>
      <c r="J593" s="2">
        <v>22</v>
      </c>
      <c r="K593" s="7">
        <v>104664</v>
      </c>
      <c r="L593" s="7">
        <v>117747</v>
      </c>
      <c r="M593" s="7">
        <v>130830</v>
      </c>
      <c r="N593" s="7">
        <v>143913</v>
      </c>
      <c r="O593" s="7">
        <v>156996</v>
      </c>
      <c r="P593" s="56">
        <v>50.126436781609193</v>
      </c>
      <c r="Q593" s="56">
        <v>56.392241379310349</v>
      </c>
      <c r="R593" s="56">
        <v>62.658045977011497</v>
      </c>
      <c r="S593" s="56">
        <v>68.923850574712645</v>
      </c>
      <c r="T593" s="56">
        <v>75.189655172413794</v>
      </c>
      <c r="U593" s="2" t="s">
        <v>1138</v>
      </c>
    </row>
    <row r="594" spans="1:21" ht="128.1" customHeight="1" x14ac:dyDescent="0.25">
      <c r="A594" s="57" t="s">
        <v>902</v>
      </c>
      <c r="B594" s="2" t="s">
        <v>2316</v>
      </c>
      <c r="C594" s="2" t="s">
        <v>1131</v>
      </c>
      <c r="D594" s="2" t="s">
        <v>1333</v>
      </c>
      <c r="E594" s="2" t="s">
        <v>1133</v>
      </c>
      <c r="F594" s="2" t="s">
        <v>1334</v>
      </c>
      <c r="G594" s="2" t="s">
        <v>2317</v>
      </c>
      <c r="H594" s="2" t="s">
        <v>1136</v>
      </c>
      <c r="I594" s="2" t="s">
        <v>1137</v>
      </c>
      <c r="J594" s="2">
        <v>23</v>
      </c>
      <c r="K594" s="7">
        <v>122980</v>
      </c>
      <c r="L594" s="7">
        <v>138353</v>
      </c>
      <c r="M594" s="7">
        <v>153725</v>
      </c>
      <c r="N594" s="7">
        <v>169098</v>
      </c>
      <c r="O594" s="7">
        <v>184470</v>
      </c>
      <c r="P594" s="56">
        <v>58.898467432950191</v>
      </c>
      <c r="Q594" s="56">
        <v>66.260775862068968</v>
      </c>
      <c r="R594" s="56">
        <v>73.623084291187737</v>
      </c>
      <c r="S594" s="56">
        <v>80.985392720306521</v>
      </c>
      <c r="T594" s="56">
        <v>88.347701149425291</v>
      </c>
      <c r="U594" s="2" t="s">
        <v>1138</v>
      </c>
    </row>
    <row r="595" spans="1:21" ht="128.1" customHeight="1" x14ac:dyDescent="0.25">
      <c r="A595" s="57" t="s">
        <v>202</v>
      </c>
      <c r="B595" s="2" t="s">
        <v>2318</v>
      </c>
      <c r="C595" s="2" t="s">
        <v>1257</v>
      </c>
      <c r="D595" s="2" t="s">
        <v>1258</v>
      </c>
      <c r="E595" s="2" t="s">
        <v>1259</v>
      </c>
      <c r="F595" s="2" t="s">
        <v>1260</v>
      </c>
      <c r="G595" s="2" t="s">
        <v>1359</v>
      </c>
      <c r="H595" s="2" t="s">
        <v>1136</v>
      </c>
      <c r="I595" s="2" t="s">
        <v>1137</v>
      </c>
      <c r="J595" s="2">
        <v>19</v>
      </c>
      <c r="K595" s="7">
        <v>64518</v>
      </c>
      <c r="L595" s="7">
        <v>72583</v>
      </c>
      <c r="M595" s="7">
        <v>80648</v>
      </c>
      <c r="N595" s="7">
        <v>88713</v>
      </c>
      <c r="O595" s="7">
        <v>96778</v>
      </c>
      <c r="P595" s="56">
        <v>30.899425287356323</v>
      </c>
      <c r="Q595" s="56">
        <v>34.76197318007663</v>
      </c>
      <c r="R595" s="56">
        <v>38.624521072796938</v>
      </c>
      <c r="S595" s="56">
        <v>42.487068965517238</v>
      </c>
      <c r="T595" s="56">
        <v>46.349616858237546</v>
      </c>
      <c r="U595" s="2" t="s">
        <v>1138</v>
      </c>
    </row>
    <row r="596" spans="1:21" ht="128.1" customHeight="1" x14ac:dyDescent="0.25">
      <c r="A596" s="57" t="s">
        <v>781</v>
      </c>
      <c r="B596" s="2" t="s">
        <v>2319</v>
      </c>
      <c r="C596" s="2" t="s">
        <v>1299</v>
      </c>
      <c r="D596" s="2" t="s">
        <v>2050</v>
      </c>
      <c r="E596" s="2" t="s">
        <v>1301</v>
      </c>
      <c r="F596" s="2" t="s">
        <v>2051</v>
      </c>
      <c r="G596" s="2" t="s">
        <v>2320</v>
      </c>
      <c r="H596" s="2" t="s">
        <v>1136</v>
      </c>
      <c r="I596" s="2" t="s">
        <v>1137</v>
      </c>
      <c r="J596" s="2">
        <v>23</v>
      </c>
      <c r="K596" s="7">
        <v>122980</v>
      </c>
      <c r="L596" s="7">
        <v>138353</v>
      </c>
      <c r="M596" s="7">
        <v>153725</v>
      </c>
      <c r="N596" s="7">
        <v>169098</v>
      </c>
      <c r="O596" s="7">
        <v>184470</v>
      </c>
      <c r="P596" s="56">
        <v>58.898467432950191</v>
      </c>
      <c r="Q596" s="56">
        <v>66.260775862068968</v>
      </c>
      <c r="R596" s="56">
        <v>73.623084291187737</v>
      </c>
      <c r="S596" s="56">
        <v>80.985392720306521</v>
      </c>
      <c r="T596" s="56">
        <v>88.347701149425291</v>
      </c>
      <c r="U596" s="2" t="s">
        <v>1138</v>
      </c>
    </row>
    <row r="597" spans="1:21" ht="128.1" customHeight="1" x14ac:dyDescent="0.25">
      <c r="A597" s="57" t="s">
        <v>2321</v>
      </c>
      <c r="B597" s="2" t="s">
        <v>2322</v>
      </c>
      <c r="C597" s="2" t="s">
        <v>1299</v>
      </c>
      <c r="D597" s="2" t="s">
        <v>2050</v>
      </c>
      <c r="E597" s="2" t="s">
        <v>1301</v>
      </c>
      <c r="F597" s="2" t="s">
        <v>2051</v>
      </c>
      <c r="G597" s="2" t="s">
        <v>2304</v>
      </c>
      <c r="H597" s="2" t="s">
        <v>1136</v>
      </c>
      <c r="I597" s="2" t="s">
        <v>1137</v>
      </c>
      <c r="J597" s="2">
        <v>23</v>
      </c>
      <c r="K597" s="7">
        <v>122980</v>
      </c>
      <c r="L597" s="7">
        <v>138353</v>
      </c>
      <c r="M597" s="7">
        <v>153725</v>
      </c>
      <c r="N597" s="7">
        <v>169098</v>
      </c>
      <c r="O597" s="7">
        <v>184470</v>
      </c>
      <c r="P597" s="56">
        <v>58.898467432950191</v>
      </c>
      <c r="Q597" s="56">
        <v>66.260775862068968</v>
      </c>
      <c r="R597" s="56">
        <v>73.623084291187737</v>
      </c>
      <c r="S597" s="56">
        <v>80.985392720306521</v>
      </c>
      <c r="T597" s="56">
        <v>88.347701149425291</v>
      </c>
      <c r="U597" s="2" t="s">
        <v>1138</v>
      </c>
    </row>
    <row r="598" spans="1:21" ht="128.1" customHeight="1" x14ac:dyDescent="0.25">
      <c r="A598" s="57" t="s">
        <v>1070</v>
      </c>
      <c r="B598" s="2" t="s">
        <v>2323</v>
      </c>
      <c r="C598" s="2" t="s">
        <v>1299</v>
      </c>
      <c r="D598" s="2" t="s">
        <v>2050</v>
      </c>
      <c r="E598" s="2" t="s">
        <v>1301</v>
      </c>
      <c r="F598" s="2" t="s">
        <v>2051</v>
      </c>
      <c r="G598" s="2" t="s">
        <v>2324</v>
      </c>
      <c r="H598" s="2" t="s">
        <v>1136</v>
      </c>
      <c r="I598" s="2" t="s">
        <v>1137</v>
      </c>
      <c r="J598" s="2">
        <v>25</v>
      </c>
      <c r="K598" s="7">
        <v>161614</v>
      </c>
      <c r="L598" s="7">
        <v>188280</v>
      </c>
      <c r="M598" s="7">
        <v>214946</v>
      </c>
      <c r="N598" s="7">
        <v>241613</v>
      </c>
      <c r="O598" s="7">
        <v>268279</v>
      </c>
      <c r="P598" s="56">
        <v>77.401340996168585</v>
      </c>
      <c r="Q598" s="56">
        <v>90.172413793103459</v>
      </c>
      <c r="R598" s="56">
        <v>102.94348659003832</v>
      </c>
      <c r="S598" s="56">
        <v>115.71479885057471</v>
      </c>
      <c r="T598" s="56">
        <v>128.48611111111111</v>
      </c>
      <c r="U598" s="2" t="s">
        <v>1138</v>
      </c>
    </row>
    <row r="599" spans="1:21" ht="128.1" customHeight="1" x14ac:dyDescent="0.25">
      <c r="A599" s="57" t="s">
        <v>2325</v>
      </c>
      <c r="B599" s="2" t="s">
        <v>2326</v>
      </c>
      <c r="C599" s="2" t="s">
        <v>1299</v>
      </c>
      <c r="D599" s="2" t="s">
        <v>2050</v>
      </c>
      <c r="E599" s="2" t="s">
        <v>1301</v>
      </c>
      <c r="F599" s="2" t="s">
        <v>2051</v>
      </c>
      <c r="G599" s="2" t="s">
        <v>2304</v>
      </c>
      <c r="H599" s="2" t="s">
        <v>1136</v>
      </c>
      <c r="I599" s="2" t="s">
        <v>1137</v>
      </c>
      <c r="J599" s="2">
        <v>24</v>
      </c>
      <c r="K599" s="7">
        <v>135810</v>
      </c>
      <c r="L599" s="7">
        <v>158219</v>
      </c>
      <c r="M599" s="7">
        <v>180627</v>
      </c>
      <c r="N599" s="7">
        <v>203036</v>
      </c>
      <c r="O599" s="7">
        <v>225445</v>
      </c>
      <c r="P599" s="56">
        <v>65.043103448275858</v>
      </c>
      <c r="Q599" s="56">
        <v>75.775143678160916</v>
      </c>
      <c r="R599" s="56">
        <v>86.507183908045974</v>
      </c>
      <c r="S599" s="56">
        <v>97.239463601532563</v>
      </c>
      <c r="T599" s="56">
        <v>107.97174329501915</v>
      </c>
      <c r="U599" s="2" t="s">
        <v>1138</v>
      </c>
    </row>
    <row r="600" spans="1:21" ht="128.1" customHeight="1" x14ac:dyDescent="0.25">
      <c r="A600" s="57" t="s">
        <v>2327</v>
      </c>
      <c r="B600" s="2" t="s">
        <v>2328</v>
      </c>
      <c r="C600" s="2" t="s">
        <v>1342</v>
      </c>
      <c r="D600" s="2" t="s">
        <v>2329</v>
      </c>
      <c r="E600" s="2" t="s">
        <v>1344</v>
      </c>
      <c r="F600" s="2" t="s">
        <v>2330</v>
      </c>
      <c r="G600" s="2" t="s">
        <v>1135</v>
      </c>
      <c r="H600" s="2" t="s">
        <v>1136</v>
      </c>
      <c r="I600" s="2" t="s">
        <v>1137</v>
      </c>
      <c r="J600" s="2">
        <v>22</v>
      </c>
      <c r="K600" s="7">
        <v>104664</v>
      </c>
      <c r="L600" s="7">
        <v>117747</v>
      </c>
      <c r="M600" s="7">
        <v>130830</v>
      </c>
      <c r="N600" s="7">
        <v>143913</v>
      </c>
      <c r="O600" s="7">
        <v>156996</v>
      </c>
      <c r="P600" s="56">
        <v>50.126436781609193</v>
      </c>
      <c r="Q600" s="56">
        <v>56.392241379310349</v>
      </c>
      <c r="R600" s="56">
        <v>62.658045977011497</v>
      </c>
      <c r="S600" s="56">
        <v>68.923850574712645</v>
      </c>
      <c r="T600" s="56">
        <v>75.189655172413794</v>
      </c>
      <c r="U600" s="2" t="s">
        <v>1138</v>
      </c>
    </row>
    <row r="601" spans="1:21" ht="128.1" customHeight="1" x14ac:dyDescent="0.25">
      <c r="A601" s="57" t="s">
        <v>763</v>
      </c>
      <c r="B601" s="2" t="s">
        <v>2331</v>
      </c>
      <c r="C601" s="2" t="s">
        <v>1342</v>
      </c>
      <c r="D601" s="2" t="s">
        <v>2329</v>
      </c>
      <c r="E601" s="2" t="s">
        <v>1344</v>
      </c>
      <c r="F601" s="2" t="s">
        <v>2330</v>
      </c>
      <c r="G601" s="2" t="s">
        <v>2332</v>
      </c>
      <c r="H601" s="2" t="s">
        <v>1136</v>
      </c>
      <c r="I601" s="2" t="s">
        <v>1137</v>
      </c>
      <c r="J601" s="2">
        <v>24</v>
      </c>
      <c r="K601" s="7">
        <v>135810</v>
      </c>
      <c r="L601" s="7">
        <v>158219</v>
      </c>
      <c r="M601" s="7">
        <v>180627</v>
      </c>
      <c r="N601" s="7">
        <v>203036</v>
      </c>
      <c r="O601" s="7">
        <v>225445</v>
      </c>
      <c r="P601" s="56">
        <v>65.043103448275858</v>
      </c>
      <c r="Q601" s="56">
        <v>75.775143678160916</v>
      </c>
      <c r="R601" s="56">
        <v>86.507183908045974</v>
      </c>
      <c r="S601" s="56">
        <v>97.239463601532563</v>
      </c>
      <c r="T601" s="56">
        <v>107.97174329501915</v>
      </c>
      <c r="U601" s="2" t="s">
        <v>1138</v>
      </c>
    </row>
    <row r="602" spans="1:21" ht="128.1" customHeight="1" x14ac:dyDescent="0.25">
      <c r="A602" s="57" t="s">
        <v>903</v>
      </c>
      <c r="B602" s="2" t="s">
        <v>2333</v>
      </c>
      <c r="C602" s="2" t="s">
        <v>1696</v>
      </c>
      <c r="D602" s="2" t="s">
        <v>1697</v>
      </c>
      <c r="E602" s="2" t="s">
        <v>1698</v>
      </c>
      <c r="F602" s="2" t="s">
        <v>1699</v>
      </c>
      <c r="G602" s="2" t="s">
        <v>1135</v>
      </c>
      <c r="H602" s="2" t="s">
        <v>1136</v>
      </c>
      <c r="I602" s="2" t="s">
        <v>1137</v>
      </c>
      <c r="J602" s="2">
        <v>22</v>
      </c>
      <c r="K602" s="7">
        <v>104664</v>
      </c>
      <c r="L602" s="7">
        <v>117747</v>
      </c>
      <c r="M602" s="7">
        <v>130830</v>
      </c>
      <c r="N602" s="7">
        <v>143913</v>
      </c>
      <c r="O602" s="7">
        <v>156996</v>
      </c>
      <c r="P602" s="56">
        <v>50.126436781609193</v>
      </c>
      <c r="Q602" s="56">
        <v>56.392241379310349</v>
      </c>
      <c r="R602" s="56">
        <v>62.658045977011497</v>
      </c>
      <c r="S602" s="56">
        <v>68.923850574712645</v>
      </c>
      <c r="T602" s="56">
        <v>75.189655172413794</v>
      </c>
      <c r="U602" s="2" t="s">
        <v>1138</v>
      </c>
    </row>
    <row r="603" spans="1:21" ht="128.1" customHeight="1" x14ac:dyDescent="0.25">
      <c r="A603" s="57" t="s">
        <v>2334</v>
      </c>
      <c r="B603" s="2" t="s">
        <v>2335</v>
      </c>
      <c r="C603" s="2" t="s">
        <v>1187</v>
      </c>
      <c r="D603" s="2" t="s">
        <v>1204</v>
      </c>
      <c r="E603" s="2" t="s">
        <v>1189</v>
      </c>
      <c r="F603" s="2" t="s">
        <v>1205</v>
      </c>
      <c r="G603" s="2" t="s">
        <v>1135</v>
      </c>
      <c r="H603" s="2" t="s">
        <v>1136</v>
      </c>
      <c r="I603" s="2" t="s">
        <v>1137</v>
      </c>
      <c r="J603" s="2">
        <v>23</v>
      </c>
      <c r="K603" s="7">
        <v>122980</v>
      </c>
      <c r="L603" s="7">
        <v>138353</v>
      </c>
      <c r="M603" s="7">
        <v>153725</v>
      </c>
      <c r="N603" s="7">
        <v>169098</v>
      </c>
      <c r="O603" s="7">
        <v>184470</v>
      </c>
      <c r="P603" s="56">
        <v>58.898467432950191</v>
      </c>
      <c r="Q603" s="56">
        <v>66.260775862068968</v>
      </c>
      <c r="R603" s="56">
        <v>73.623084291187737</v>
      </c>
      <c r="S603" s="56">
        <v>80.985392720306521</v>
      </c>
      <c r="T603" s="56">
        <v>88.347701149425291</v>
      </c>
      <c r="U603" s="2" t="s">
        <v>1138</v>
      </c>
    </row>
    <row r="604" spans="1:21" ht="128.1" customHeight="1" x14ac:dyDescent="0.25">
      <c r="A604" s="57" t="s">
        <v>904</v>
      </c>
      <c r="B604" s="2" t="s">
        <v>2336</v>
      </c>
      <c r="C604" s="2" t="s">
        <v>1299</v>
      </c>
      <c r="D604" s="2" t="s">
        <v>1300</v>
      </c>
      <c r="E604" s="2" t="s">
        <v>1301</v>
      </c>
      <c r="F604" s="2" t="s">
        <v>1302</v>
      </c>
      <c r="G604" s="2" t="s">
        <v>2304</v>
      </c>
      <c r="H604" s="2" t="s">
        <v>1136</v>
      </c>
      <c r="I604" s="2" t="s">
        <v>1137</v>
      </c>
      <c r="J604" s="2">
        <v>24</v>
      </c>
      <c r="K604" s="7">
        <v>135810</v>
      </c>
      <c r="L604" s="7">
        <v>158219</v>
      </c>
      <c r="M604" s="7">
        <v>180627</v>
      </c>
      <c r="N604" s="7">
        <v>203036</v>
      </c>
      <c r="O604" s="7">
        <v>225445</v>
      </c>
      <c r="P604" s="56">
        <v>65.043103448275858</v>
      </c>
      <c r="Q604" s="56">
        <v>75.775143678160916</v>
      </c>
      <c r="R604" s="56">
        <v>86.507183908045974</v>
      </c>
      <c r="S604" s="56">
        <v>97.239463601532563</v>
      </c>
      <c r="T604" s="56">
        <v>107.97174329501915</v>
      </c>
      <c r="U604" s="2" t="s">
        <v>1138</v>
      </c>
    </row>
    <row r="605" spans="1:21" ht="128.1" customHeight="1" x14ac:dyDescent="0.25">
      <c r="A605" s="57" t="s">
        <v>905</v>
      </c>
      <c r="B605" s="2" t="s">
        <v>2337</v>
      </c>
      <c r="C605" s="2" t="s">
        <v>1473</v>
      </c>
      <c r="D605" s="2" t="s">
        <v>1635</v>
      </c>
      <c r="E605" s="2" t="s">
        <v>1475</v>
      </c>
      <c r="F605" s="2" t="s">
        <v>1636</v>
      </c>
      <c r="G605" s="2" t="s">
        <v>1135</v>
      </c>
      <c r="H605" s="2" t="s">
        <v>1136</v>
      </c>
      <c r="I605" s="2" t="s">
        <v>1137</v>
      </c>
      <c r="J605" s="2">
        <v>20</v>
      </c>
      <c r="K605" s="7">
        <v>75809</v>
      </c>
      <c r="L605" s="7">
        <v>85285</v>
      </c>
      <c r="M605" s="7">
        <v>94761</v>
      </c>
      <c r="N605" s="7">
        <v>104238</v>
      </c>
      <c r="O605" s="7">
        <v>113714</v>
      </c>
      <c r="P605" s="56">
        <v>36.30699233716475</v>
      </c>
      <c r="Q605" s="56">
        <v>40.845306513409966</v>
      </c>
      <c r="R605" s="56">
        <v>45.383620689655174</v>
      </c>
      <c r="S605" s="56">
        <v>49.922174329501914</v>
      </c>
      <c r="T605" s="56">
        <v>54.46072796934866</v>
      </c>
      <c r="U605" s="2" t="s">
        <v>1138</v>
      </c>
    </row>
    <row r="606" spans="1:21" ht="128.1" customHeight="1" x14ac:dyDescent="0.25">
      <c r="A606" s="57" t="s">
        <v>2338</v>
      </c>
      <c r="B606" s="2" t="s">
        <v>2339</v>
      </c>
      <c r="C606" s="2" t="s">
        <v>1473</v>
      </c>
      <c r="D606" s="2" t="s">
        <v>1635</v>
      </c>
      <c r="E606" s="2" t="s">
        <v>1475</v>
      </c>
      <c r="F606" s="2" t="s">
        <v>1636</v>
      </c>
      <c r="G606" s="2" t="s">
        <v>1135</v>
      </c>
      <c r="H606" s="2" t="s">
        <v>1136</v>
      </c>
      <c r="I606" s="2" t="s">
        <v>1137</v>
      </c>
      <c r="J606" s="2">
        <v>24</v>
      </c>
      <c r="K606" s="7">
        <v>135810</v>
      </c>
      <c r="L606" s="7">
        <v>158219</v>
      </c>
      <c r="M606" s="7">
        <v>180627</v>
      </c>
      <c r="N606" s="7">
        <v>203036</v>
      </c>
      <c r="O606" s="7">
        <v>225445</v>
      </c>
      <c r="P606" s="56">
        <v>65.043103448275858</v>
      </c>
      <c r="Q606" s="56">
        <v>75.775143678160916</v>
      </c>
      <c r="R606" s="56">
        <v>86.507183908045974</v>
      </c>
      <c r="S606" s="56">
        <v>97.239463601532563</v>
      </c>
      <c r="T606" s="56">
        <v>107.97174329501915</v>
      </c>
      <c r="U606" s="2" t="s">
        <v>1138</v>
      </c>
    </row>
    <row r="607" spans="1:21" ht="128.1" customHeight="1" x14ac:dyDescent="0.25">
      <c r="A607" s="57" t="s">
        <v>906</v>
      </c>
      <c r="B607" s="2" t="s">
        <v>2340</v>
      </c>
      <c r="C607" s="2" t="s">
        <v>1131</v>
      </c>
      <c r="D607" s="2" t="s">
        <v>1333</v>
      </c>
      <c r="E607" s="2" t="s">
        <v>1133</v>
      </c>
      <c r="F607" s="2" t="s">
        <v>1334</v>
      </c>
      <c r="G607" s="2" t="s">
        <v>2341</v>
      </c>
      <c r="H607" s="2" t="s">
        <v>1136</v>
      </c>
      <c r="I607" s="2" t="s">
        <v>1137</v>
      </c>
      <c r="J607" s="2">
        <v>22</v>
      </c>
      <c r="K607" s="7">
        <v>104664</v>
      </c>
      <c r="L607" s="7">
        <v>117747</v>
      </c>
      <c r="M607" s="7">
        <v>130830</v>
      </c>
      <c r="N607" s="7">
        <v>143913</v>
      </c>
      <c r="O607" s="7">
        <v>156996</v>
      </c>
      <c r="P607" s="56">
        <v>50.126436781609193</v>
      </c>
      <c r="Q607" s="56">
        <v>56.392241379310349</v>
      </c>
      <c r="R607" s="56">
        <v>62.658045977011497</v>
      </c>
      <c r="S607" s="56">
        <v>68.923850574712645</v>
      </c>
      <c r="T607" s="56">
        <v>75.189655172413794</v>
      </c>
      <c r="U607" s="2" t="s">
        <v>1138</v>
      </c>
    </row>
    <row r="608" spans="1:21" ht="128.1" customHeight="1" x14ac:dyDescent="0.25">
      <c r="A608" s="57" t="s">
        <v>907</v>
      </c>
      <c r="B608" s="2" t="s">
        <v>2342</v>
      </c>
      <c r="C608" s="2" t="s">
        <v>1131</v>
      </c>
      <c r="D608" s="2" t="s">
        <v>1333</v>
      </c>
      <c r="E608" s="2" t="s">
        <v>1133</v>
      </c>
      <c r="F608" s="2" t="s">
        <v>1334</v>
      </c>
      <c r="G608" s="2" t="s">
        <v>2341</v>
      </c>
      <c r="H608" s="2" t="s">
        <v>1136</v>
      </c>
      <c r="I608" s="2" t="s">
        <v>1137</v>
      </c>
      <c r="J608" s="2">
        <v>23</v>
      </c>
      <c r="K608" s="7">
        <v>122980</v>
      </c>
      <c r="L608" s="7">
        <v>138353</v>
      </c>
      <c r="M608" s="7">
        <v>153725</v>
      </c>
      <c r="N608" s="7">
        <v>169098</v>
      </c>
      <c r="O608" s="7">
        <v>184470</v>
      </c>
      <c r="P608" s="56">
        <v>58.898467432950191</v>
      </c>
      <c r="Q608" s="56">
        <v>66.260775862068968</v>
      </c>
      <c r="R608" s="56">
        <v>73.623084291187737</v>
      </c>
      <c r="S608" s="56">
        <v>80.985392720306521</v>
      </c>
      <c r="T608" s="56">
        <v>88.347701149425291</v>
      </c>
      <c r="U608" s="2" t="s">
        <v>1138</v>
      </c>
    </row>
    <row r="609" spans="1:21" ht="128.1" customHeight="1" x14ac:dyDescent="0.25">
      <c r="A609" s="57" t="s">
        <v>2343</v>
      </c>
      <c r="B609" s="2" t="s">
        <v>2344</v>
      </c>
      <c r="C609" s="2" t="s">
        <v>1131</v>
      </c>
      <c r="D609" s="2" t="s">
        <v>1333</v>
      </c>
      <c r="E609" s="2" t="s">
        <v>1133</v>
      </c>
      <c r="F609" s="2" t="s">
        <v>1334</v>
      </c>
      <c r="G609" s="2" t="s">
        <v>1135</v>
      </c>
      <c r="H609" s="2" t="s">
        <v>1136</v>
      </c>
      <c r="I609" s="2" t="s">
        <v>1137</v>
      </c>
      <c r="J609" s="2">
        <v>23</v>
      </c>
      <c r="K609" s="7">
        <v>122980</v>
      </c>
      <c r="L609" s="7">
        <v>138353</v>
      </c>
      <c r="M609" s="7">
        <v>153725</v>
      </c>
      <c r="N609" s="7">
        <v>169098</v>
      </c>
      <c r="O609" s="7">
        <v>184470</v>
      </c>
      <c r="P609" s="56">
        <v>58.898467432950191</v>
      </c>
      <c r="Q609" s="56">
        <v>66.260775862068968</v>
      </c>
      <c r="R609" s="56">
        <v>73.623084291187737</v>
      </c>
      <c r="S609" s="56">
        <v>80.985392720306521</v>
      </c>
      <c r="T609" s="56">
        <v>88.347701149425291</v>
      </c>
      <c r="U609" s="2" t="s">
        <v>1138</v>
      </c>
    </row>
    <row r="610" spans="1:21" ht="128.1" customHeight="1" x14ac:dyDescent="0.25">
      <c r="A610" s="57" t="s">
        <v>2345</v>
      </c>
      <c r="B610" s="2" t="s">
        <v>2346</v>
      </c>
      <c r="C610" s="2" t="s">
        <v>1131</v>
      </c>
      <c r="D610" s="2" t="s">
        <v>1333</v>
      </c>
      <c r="E610" s="2" t="s">
        <v>1133</v>
      </c>
      <c r="F610" s="2" t="s">
        <v>1334</v>
      </c>
      <c r="G610" s="2" t="s">
        <v>1135</v>
      </c>
      <c r="H610" s="2" t="s">
        <v>1136</v>
      </c>
      <c r="I610" s="2" t="s">
        <v>1137</v>
      </c>
      <c r="J610" s="2">
        <v>21</v>
      </c>
      <c r="K610" s="7">
        <v>89076</v>
      </c>
      <c r="L610" s="7">
        <v>100211</v>
      </c>
      <c r="M610" s="7">
        <v>111345</v>
      </c>
      <c r="N610" s="7">
        <v>122480</v>
      </c>
      <c r="O610" s="7">
        <v>133614</v>
      </c>
      <c r="P610" s="56">
        <v>42.660919540229884</v>
      </c>
      <c r="Q610" s="56">
        <v>47.993534482758619</v>
      </c>
      <c r="R610" s="56">
        <v>53.326149425287355</v>
      </c>
      <c r="S610" s="56">
        <v>58.65876436781609</v>
      </c>
      <c r="T610" s="56">
        <v>63.991379310344826</v>
      </c>
      <c r="U610" s="2" t="s">
        <v>1138</v>
      </c>
    </row>
    <row r="611" spans="1:21" ht="128.1" customHeight="1" x14ac:dyDescent="0.25">
      <c r="A611" s="57" t="s">
        <v>2347</v>
      </c>
      <c r="B611" s="2" t="s">
        <v>2348</v>
      </c>
      <c r="C611" s="2" t="s">
        <v>1131</v>
      </c>
      <c r="D611" s="2" t="s">
        <v>1333</v>
      </c>
      <c r="E611" s="2"/>
      <c r="F611" s="2"/>
      <c r="G611" s="2" t="s">
        <v>1135</v>
      </c>
      <c r="H611" s="2" t="s">
        <v>1136</v>
      </c>
      <c r="I611" s="2" t="s">
        <v>1137</v>
      </c>
      <c r="J611" s="2">
        <v>22</v>
      </c>
      <c r="K611" s="7">
        <v>104664</v>
      </c>
      <c r="L611" s="7">
        <v>117747</v>
      </c>
      <c r="M611" s="7">
        <v>130830</v>
      </c>
      <c r="N611" s="7">
        <v>143913</v>
      </c>
      <c r="O611" s="7">
        <v>156996</v>
      </c>
      <c r="P611" s="56">
        <v>50.126436781609193</v>
      </c>
      <c r="Q611" s="56">
        <v>56.392241379310349</v>
      </c>
      <c r="R611" s="56">
        <v>62.658045977011497</v>
      </c>
      <c r="S611" s="56">
        <v>68.923850574712645</v>
      </c>
      <c r="T611" s="56">
        <v>75.189655172413794</v>
      </c>
      <c r="U611" s="2" t="s">
        <v>1138</v>
      </c>
    </row>
    <row r="612" spans="1:21" ht="128.1" customHeight="1" x14ac:dyDescent="0.25">
      <c r="A612" s="57" t="s">
        <v>2349</v>
      </c>
      <c r="B612" s="2" t="s">
        <v>2350</v>
      </c>
      <c r="C612" s="2" t="s">
        <v>1131</v>
      </c>
      <c r="D612" s="2" t="s">
        <v>1333</v>
      </c>
      <c r="E612" s="2" t="s">
        <v>1133</v>
      </c>
      <c r="F612" s="2" t="s">
        <v>1334</v>
      </c>
      <c r="G612" s="2" t="s">
        <v>1135</v>
      </c>
      <c r="H612" s="2" t="s">
        <v>1136</v>
      </c>
      <c r="I612" s="2" t="s">
        <v>1137</v>
      </c>
      <c r="J612" s="2">
        <v>22</v>
      </c>
      <c r="K612" s="7">
        <v>104664</v>
      </c>
      <c r="L612" s="7">
        <v>117747</v>
      </c>
      <c r="M612" s="7">
        <v>130830</v>
      </c>
      <c r="N612" s="7">
        <v>143913</v>
      </c>
      <c r="O612" s="7">
        <v>156996</v>
      </c>
      <c r="P612" s="56">
        <v>50.126436781609193</v>
      </c>
      <c r="Q612" s="56">
        <v>56.392241379310349</v>
      </c>
      <c r="R612" s="56">
        <v>62.658045977011497</v>
      </c>
      <c r="S612" s="56">
        <v>68.923850574712645</v>
      </c>
      <c r="T612" s="56">
        <v>75.189655172413794</v>
      </c>
      <c r="U612" s="2" t="s">
        <v>1138</v>
      </c>
    </row>
    <row r="613" spans="1:21" ht="128.1" customHeight="1" x14ac:dyDescent="0.25">
      <c r="A613" s="57" t="s">
        <v>908</v>
      </c>
      <c r="B613" s="2" t="s">
        <v>2351</v>
      </c>
      <c r="C613" s="2" t="s">
        <v>1131</v>
      </c>
      <c r="D613" s="2" t="s">
        <v>1333</v>
      </c>
      <c r="E613" s="2" t="s">
        <v>1133</v>
      </c>
      <c r="F613" s="2" t="s">
        <v>1334</v>
      </c>
      <c r="G613" s="2" t="s">
        <v>1135</v>
      </c>
      <c r="H613" s="2" t="s">
        <v>1136</v>
      </c>
      <c r="I613" s="2" t="s">
        <v>1137</v>
      </c>
      <c r="J613" s="2">
        <v>23</v>
      </c>
      <c r="K613" s="7">
        <v>122980</v>
      </c>
      <c r="L613" s="7">
        <v>138353</v>
      </c>
      <c r="M613" s="7">
        <v>153725</v>
      </c>
      <c r="N613" s="7">
        <v>169098</v>
      </c>
      <c r="O613" s="7">
        <v>184470</v>
      </c>
      <c r="P613" s="56">
        <v>58.898467432950191</v>
      </c>
      <c r="Q613" s="56">
        <v>66.260775862068968</v>
      </c>
      <c r="R613" s="56">
        <v>73.623084291187737</v>
      </c>
      <c r="S613" s="56">
        <v>80.985392720306521</v>
      </c>
      <c r="T613" s="56">
        <v>88.347701149425291</v>
      </c>
      <c r="U613" s="2" t="s">
        <v>1138</v>
      </c>
    </row>
    <row r="614" spans="1:21" ht="128.1" customHeight="1" x14ac:dyDescent="0.25">
      <c r="A614" s="57" t="s">
        <v>909</v>
      </c>
      <c r="B614" s="2" t="s">
        <v>2352</v>
      </c>
      <c r="C614" s="2" t="s">
        <v>1406</v>
      </c>
      <c r="D614" s="2" t="s">
        <v>1406</v>
      </c>
      <c r="E614" s="2" t="s">
        <v>1407</v>
      </c>
      <c r="F614" s="2"/>
      <c r="G614" s="2" t="s">
        <v>1135</v>
      </c>
      <c r="H614" s="2" t="s">
        <v>1136</v>
      </c>
      <c r="I614" s="2" t="s">
        <v>1137</v>
      </c>
      <c r="J614" s="2">
        <v>20</v>
      </c>
      <c r="K614" s="7">
        <v>75809</v>
      </c>
      <c r="L614" s="7">
        <v>85285</v>
      </c>
      <c r="M614" s="7">
        <v>94761</v>
      </c>
      <c r="N614" s="7">
        <v>104238</v>
      </c>
      <c r="O614" s="7">
        <v>113714</v>
      </c>
      <c r="P614" s="56">
        <v>36.30699233716475</v>
      </c>
      <c r="Q614" s="56">
        <v>40.845306513409966</v>
      </c>
      <c r="R614" s="56">
        <v>45.383620689655174</v>
      </c>
      <c r="S614" s="56">
        <v>49.922174329501914</v>
      </c>
      <c r="T614" s="56">
        <v>54.46072796934866</v>
      </c>
      <c r="U614" s="2" t="s">
        <v>1138</v>
      </c>
    </row>
    <row r="615" spans="1:21" ht="128.1" customHeight="1" x14ac:dyDescent="0.25">
      <c r="A615" s="57" t="s">
        <v>2353</v>
      </c>
      <c r="B615" s="2" t="s">
        <v>2354</v>
      </c>
      <c r="C615" s="2" t="s">
        <v>1170</v>
      </c>
      <c r="D615" s="2" t="s">
        <v>1429</v>
      </c>
      <c r="E615" s="2" t="s">
        <v>1172</v>
      </c>
      <c r="F615" s="2" t="s">
        <v>1430</v>
      </c>
      <c r="G615" s="2" t="s">
        <v>1135</v>
      </c>
      <c r="H615" s="2" t="s">
        <v>1136</v>
      </c>
      <c r="I615" s="2" t="s">
        <v>1137</v>
      </c>
      <c r="J615" s="2">
        <v>19</v>
      </c>
      <c r="K615" s="7">
        <v>64518</v>
      </c>
      <c r="L615" s="7">
        <v>72583</v>
      </c>
      <c r="M615" s="7">
        <v>80648</v>
      </c>
      <c r="N615" s="7">
        <v>88713</v>
      </c>
      <c r="O615" s="7">
        <v>96778</v>
      </c>
      <c r="P615" s="56">
        <v>30.899425287356323</v>
      </c>
      <c r="Q615" s="56">
        <v>34.76197318007663</v>
      </c>
      <c r="R615" s="56">
        <v>38.624521072796938</v>
      </c>
      <c r="S615" s="56">
        <v>42.487068965517238</v>
      </c>
      <c r="T615" s="56">
        <v>46.349616858237546</v>
      </c>
      <c r="U615" s="2" t="s">
        <v>1138</v>
      </c>
    </row>
    <row r="616" spans="1:21" ht="128.1" customHeight="1" x14ac:dyDescent="0.25">
      <c r="A616" s="57" t="s">
        <v>2355</v>
      </c>
      <c r="B616" s="2" t="s">
        <v>2356</v>
      </c>
      <c r="C616" s="2" t="s">
        <v>1217</v>
      </c>
      <c r="D616" s="2" t="s">
        <v>1218</v>
      </c>
      <c r="E616" s="2" t="s">
        <v>1219</v>
      </c>
      <c r="F616" s="2" t="s">
        <v>1220</v>
      </c>
      <c r="G616" s="2" t="s">
        <v>1135</v>
      </c>
      <c r="H616" s="2" t="s">
        <v>1136</v>
      </c>
      <c r="I616" s="2" t="s">
        <v>1137</v>
      </c>
      <c r="J616" s="2">
        <v>23</v>
      </c>
      <c r="K616" s="7">
        <v>122980</v>
      </c>
      <c r="L616" s="7">
        <v>138353</v>
      </c>
      <c r="M616" s="7">
        <v>153725</v>
      </c>
      <c r="N616" s="7">
        <v>169098</v>
      </c>
      <c r="O616" s="7">
        <v>184470</v>
      </c>
      <c r="P616" s="56">
        <v>58.898467432950191</v>
      </c>
      <c r="Q616" s="56">
        <v>66.260775862068968</v>
      </c>
      <c r="R616" s="56">
        <v>73.623084291187737</v>
      </c>
      <c r="S616" s="56">
        <v>80.985392720306521</v>
      </c>
      <c r="T616" s="56">
        <v>88.347701149425291</v>
      </c>
      <c r="U616" s="2" t="s">
        <v>1138</v>
      </c>
    </row>
    <row r="617" spans="1:21" ht="128.1" customHeight="1" x14ac:dyDescent="0.25">
      <c r="A617" s="57" t="s">
        <v>2357</v>
      </c>
      <c r="B617" s="2" t="s">
        <v>2358</v>
      </c>
      <c r="C617" s="2" t="s">
        <v>1217</v>
      </c>
      <c r="D617" s="2" t="s">
        <v>1704</v>
      </c>
      <c r="E617" s="2" t="s">
        <v>1219</v>
      </c>
      <c r="F617" s="2" t="s">
        <v>1988</v>
      </c>
      <c r="G617" s="2" t="s">
        <v>2163</v>
      </c>
      <c r="H617" s="2" t="s">
        <v>1136</v>
      </c>
      <c r="I617" s="2" t="s">
        <v>1137</v>
      </c>
      <c r="J617" s="2">
        <v>22</v>
      </c>
      <c r="K617" s="7">
        <v>104664</v>
      </c>
      <c r="L617" s="7">
        <v>117747</v>
      </c>
      <c r="M617" s="7">
        <v>130830</v>
      </c>
      <c r="N617" s="7">
        <v>143913</v>
      </c>
      <c r="O617" s="7">
        <v>156996</v>
      </c>
      <c r="P617" s="56">
        <v>50.126436781609193</v>
      </c>
      <c r="Q617" s="56">
        <v>56.392241379310349</v>
      </c>
      <c r="R617" s="56">
        <v>62.658045977011497</v>
      </c>
      <c r="S617" s="56">
        <v>68.923850574712645</v>
      </c>
      <c r="T617" s="56">
        <v>75.189655172413794</v>
      </c>
      <c r="U617" s="2" t="s">
        <v>1138</v>
      </c>
    </row>
    <row r="618" spans="1:21" ht="128.1" customHeight="1" x14ac:dyDescent="0.25">
      <c r="A618" s="57" t="s">
        <v>321</v>
      </c>
      <c r="B618" s="2" t="s">
        <v>2359</v>
      </c>
      <c r="C618" s="2" t="s">
        <v>1210</v>
      </c>
      <c r="D618" s="2" t="s">
        <v>1432</v>
      </c>
      <c r="E618" s="2" t="s">
        <v>1212</v>
      </c>
      <c r="F618" s="2" t="s">
        <v>1433</v>
      </c>
      <c r="G618" s="2" t="s">
        <v>1359</v>
      </c>
      <c r="H618" s="2" t="s">
        <v>1136</v>
      </c>
      <c r="I618" s="2" t="s">
        <v>1137</v>
      </c>
      <c r="J618" s="2">
        <v>20</v>
      </c>
      <c r="K618" s="7">
        <v>75809</v>
      </c>
      <c r="L618" s="7">
        <v>85285</v>
      </c>
      <c r="M618" s="7">
        <v>94761</v>
      </c>
      <c r="N618" s="7">
        <v>104238</v>
      </c>
      <c r="O618" s="7">
        <v>113714</v>
      </c>
      <c r="P618" s="56">
        <v>36.30699233716475</v>
      </c>
      <c r="Q618" s="56">
        <v>40.845306513409966</v>
      </c>
      <c r="R618" s="56">
        <v>45.383620689655174</v>
      </c>
      <c r="S618" s="56">
        <v>49.922174329501914</v>
      </c>
      <c r="T618" s="56">
        <v>54.46072796934866</v>
      </c>
      <c r="U618" s="2" t="s">
        <v>1138</v>
      </c>
    </row>
    <row r="619" spans="1:21" ht="128.1" customHeight="1" x14ac:dyDescent="0.25">
      <c r="A619" s="57" t="s">
        <v>910</v>
      </c>
      <c r="B619" s="2" t="s">
        <v>2360</v>
      </c>
      <c r="C619" s="2" t="s">
        <v>1522</v>
      </c>
      <c r="D619" s="2" t="s">
        <v>1523</v>
      </c>
      <c r="E619" s="2" t="s">
        <v>1524</v>
      </c>
      <c r="F619" s="2" t="s">
        <v>1525</v>
      </c>
      <c r="G619" s="2" t="s">
        <v>1142</v>
      </c>
      <c r="H619" s="2" t="s">
        <v>1136</v>
      </c>
      <c r="I619" s="2" t="s">
        <v>1137</v>
      </c>
      <c r="J619" s="2">
        <v>19</v>
      </c>
      <c r="K619" s="7">
        <v>64518</v>
      </c>
      <c r="L619" s="7">
        <v>72583</v>
      </c>
      <c r="M619" s="7">
        <v>80648</v>
      </c>
      <c r="N619" s="7">
        <v>88713</v>
      </c>
      <c r="O619" s="7">
        <v>96778</v>
      </c>
      <c r="P619" s="56">
        <v>30.899425287356323</v>
      </c>
      <c r="Q619" s="56">
        <v>34.76197318007663</v>
      </c>
      <c r="R619" s="56">
        <v>38.624521072796938</v>
      </c>
      <c r="S619" s="56">
        <v>42.487068965517238</v>
      </c>
      <c r="T619" s="56">
        <v>46.349616858237546</v>
      </c>
      <c r="U619" s="2" t="s">
        <v>1138</v>
      </c>
    </row>
    <row r="620" spans="1:21" ht="128.1" customHeight="1" x14ac:dyDescent="0.25">
      <c r="A620" s="57" t="s">
        <v>643</v>
      </c>
      <c r="B620" s="2" t="s">
        <v>2361</v>
      </c>
      <c r="C620" s="2" t="s">
        <v>1257</v>
      </c>
      <c r="D620" s="2" t="s">
        <v>1258</v>
      </c>
      <c r="E620" s="2" t="s">
        <v>1259</v>
      </c>
      <c r="F620" s="2" t="s">
        <v>1260</v>
      </c>
      <c r="G620" s="2" t="s">
        <v>1359</v>
      </c>
      <c r="H620" s="2" t="s">
        <v>1136</v>
      </c>
      <c r="I620" s="2" t="s">
        <v>1137</v>
      </c>
      <c r="J620" s="2">
        <v>19</v>
      </c>
      <c r="K620" s="7">
        <v>64518</v>
      </c>
      <c r="L620" s="7">
        <v>72583</v>
      </c>
      <c r="M620" s="7">
        <v>80648</v>
      </c>
      <c r="N620" s="7">
        <v>88713</v>
      </c>
      <c r="O620" s="7">
        <v>96778</v>
      </c>
      <c r="P620" s="56">
        <v>30.899425287356323</v>
      </c>
      <c r="Q620" s="56">
        <v>34.76197318007663</v>
      </c>
      <c r="R620" s="56">
        <v>38.624521072796938</v>
      </c>
      <c r="S620" s="56">
        <v>42.487068965517238</v>
      </c>
      <c r="T620" s="56">
        <v>46.349616858237546</v>
      </c>
      <c r="U620" s="2" t="s">
        <v>1138</v>
      </c>
    </row>
    <row r="621" spans="1:21" ht="128.1" customHeight="1" x14ac:dyDescent="0.25">
      <c r="A621" s="57" t="s">
        <v>2362</v>
      </c>
      <c r="B621" s="2" t="s">
        <v>2363</v>
      </c>
      <c r="C621" s="2" t="s">
        <v>1170</v>
      </c>
      <c r="D621" s="2" t="s">
        <v>1182</v>
      </c>
      <c r="E621" s="2" t="s">
        <v>1172</v>
      </c>
      <c r="F621" s="2" t="s">
        <v>1183</v>
      </c>
      <c r="G621" s="2" t="s">
        <v>1135</v>
      </c>
      <c r="H621" s="2" t="s">
        <v>1136</v>
      </c>
      <c r="I621" s="2" t="s">
        <v>1137</v>
      </c>
      <c r="J621" s="2">
        <v>19</v>
      </c>
      <c r="K621" s="7">
        <v>64518</v>
      </c>
      <c r="L621" s="7">
        <v>72583</v>
      </c>
      <c r="M621" s="7">
        <v>80648</v>
      </c>
      <c r="N621" s="7">
        <v>88713</v>
      </c>
      <c r="O621" s="7">
        <v>96778</v>
      </c>
      <c r="P621" s="56">
        <v>30.899425287356323</v>
      </c>
      <c r="Q621" s="56">
        <v>34.76197318007663</v>
      </c>
      <c r="R621" s="56">
        <v>38.624521072796938</v>
      </c>
      <c r="S621" s="56">
        <v>42.487068965517238</v>
      </c>
      <c r="T621" s="56">
        <v>46.349616858237546</v>
      </c>
      <c r="U621" s="2" t="s">
        <v>1138</v>
      </c>
    </row>
    <row r="622" spans="1:21" ht="128.1" customHeight="1" x14ac:dyDescent="0.25">
      <c r="A622" s="57" t="s">
        <v>255</v>
      </c>
      <c r="B622" s="2" t="s">
        <v>256</v>
      </c>
      <c r="C622" s="2" t="s">
        <v>1210</v>
      </c>
      <c r="D622" s="2" t="s">
        <v>1357</v>
      </c>
      <c r="E622" s="2" t="s">
        <v>1212</v>
      </c>
      <c r="F622" s="2" t="s">
        <v>1358</v>
      </c>
      <c r="G622" s="2" t="s">
        <v>1359</v>
      </c>
      <c r="H622" s="2" t="s">
        <v>1136</v>
      </c>
      <c r="I622" s="2" t="s">
        <v>1137</v>
      </c>
      <c r="J622" s="2">
        <v>20</v>
      </c>
      <c r="K622" s="7">
        <v>75809</v>
      </c>
      <c r="L622" s="7">
        <v>85285</v>
      </c>
      <c r="M622" s="7">
        <v>94761</v>
      </c>
      <c r="N622" s="7">
        <v>104238</v>
      </c>
      <c r="O622" s="7">
        <v>113714</v>
      </c>
      <c r="P622" s="56">
        <v>36.30699233716475</v>
      </c>
      <c r="Q622" s="56">
        <v>40.845306513409966</v>
      </c>
      <c r="R622" s="56">
        <v>45.383620689655174</v>
      </c>
      <c r="S622" s="56">
        <v>49.922174329501914</v>
      </c>
      <c r="T622" s="56">
        <v>54.46072796934866</v>
      </c>
      <c r="U622" s="2" t="s">
        <v>1138</v>
      </c>
    </row>
    <row r="623" spans="1:21" ht="128.1" customHeight="1" x14ac:dyDescent="0.25">
      <c r="A623" s="57" t="s">
        <v>2364</v>
      </c>
      <c r="B623" s="2" t="s">
        <v>2365</v>
      </c>
      <c r="C623" s="2" t="s">
        <v>1406</v>
      </c>
      <c r="D623" s="2" t="s">
        <v>1406</v>
      </c>
      <c r="E623" s="2" t="s">
        <v>1407</v>
      </c>
      <c r="F623" s="2"/>
      <c r="G623" s="2" t="s">
        <v>1135</v>
      </c>
      <c r="H623" s="2" t="s">
        <v>1136</v>
      </c>
      <c r="I623" s="2" t="s">
        <v>1137</v>
      </c>
      <c r="J623" s="2">
        <v>23</v>
      </c>
      <c r="K623" s="7">
        <v>122980</v>
      </c>
      <c r="L623" s="7">
        <v>138353</v>
      </c>
      <c r="M623" s="7">
        <v>153725</v>
      </c>
      <c r="N623" s="7">
        <v>169098</v>
      </c>
      <c r="O623" s="7">
        <v>184470</v>
      </c>
      <c r="P623" s="56">
        <v>58.898467432950191</v>
      </c>
      <c r="Q623" s="56">
        <v>66.260775862068968</v>
      </c>
      <c r="R623" s="56">
        <v>73.623084291187737</v>
      </c>
      <c r="S623" s="56">
        <v>80.985392720306521</v>
      </c>
      <c r="T623" s="56">
        <v>88.347701149425291</v>
      </c>
      <c r="U623" s="2" t="s">
        <v>1138</v>
      </c>
    </row>
    <row r="624" spans="1:21" ht="128.1" customHeight="1" x14ac:dyDescent="0.25">
      <c r="A624" s="57" t="s">
        <v>644</v>
      </c>
      <c r="B624" s="2" t="s">
        <v>2366</v>
      </c>
      <c r="C624" s="2" t="s">
        <v>1406</v>
      </c>
      <c r="D624" s="2" t="s">
        <v>1406</v>
      </c>
      <c r="E624" s="2" t="s">
        <v>1407</v>
      </c>
      <c r="F624" s="2"/>
      <c r="G624" s="2" t="s">
        <v>1135</v>
      </c>
      <c r="H624" s="2" t="s">
        <v>1136</v>
      </c>
      <c r="I624" s="2" t="s">
        <v>1137</v>
      </c>
      <c r="J624" s="2">
        <v>22</v>
      </c>
      <c r="K624" s="7">
        <v>104664</v>
      </c>
      <c r="L624" s="7">
        <v>117747</v>
      </c>
      <c r="M624" s="7">
        <v>130830</v>
      </c>
      <c r="N624" s="7">
        <v>143913</v>
      </c>
      <c r="O624" s="7">
        <v>156996</v>
      </c>
      <c r="P624" s="56">
        <v>50.126436781609193</v>
      </c>
      <c r="Q624" s="56">
        <v>56.392241379310349</v>
      </c>
      <c r="R624" s="56">
        <v>62.658045977011497</v>
      </c>
      <c r="S624" s="56">
        <v>68.923850574712645</v>
      </c>
      <c r="T624" s="56">
        <v>75.189655172413794</v>
      </c>
      <c r="U624" s="2" t="s">
        <v>1138</v>
      </c>
    </row>
    <row r="625" spans="1:21" ht="128.1" customHeight="1" x14ac:dyDescent="0.25">
      <c r="A625" s="57" t="s">
        <v>912</v>
      </c>
      <c r="B625" s="2" t="s">
        <v>2367</v>
      </c>
      <c r="C625" s="2" t="s">
        <v>1131</v>
      </c>
      <c r="D625" s="2" t="s">
        <v>1333</v>
      </c>
      <c r="E625" s="2" t="s">
        <v>1133</v>
      </c>
      <c r="F625" s="2" t="s">
        <v>1334</v>
      </c>
      <c r="G625" s="2" t="s">
        <v>1135</v>
      </c>
      <c r="H625" s="2" t="s">
        <v>1136</v>
      </c>
      <c r="I625" s="2" t="s">
        <v>1137</v>
      </c>
      <c r="J625" s="2">
        <v>21</v>
      </c>
      <c r="K625" s="7">
        <v>89076</v>
      </c>
      <c r="L625" s="7">
        <v>100211</v>
      </c>
      <c r="M625" s="7">
        <v>111345</v>
      </c>
      <c r="N625" s="7">
        <v>122480</v>
      </c>
      <c r="O625" s="7">
        <v>133614</v>
      </c>
      <c r="P625" s="56">
        <v>42.660919540229884</v>
      </c>
      <c r="Q625" s="56">
        <v>47.993534482758619</v>
      </c>
      <c r="R625" s="56">
        <v>53.326149425287355</v>
      </c>
      <c r="S625" s="56">
        <v>58.65876436781609</v>
      </c>
      <c r="T625" s="56">
        <v>63.991379310344826</v>
      </c>
      <c r="U625" s="2" t="s">
        <v>1138</v>
      </c>
    </row>
    <row r="626" spans="1:21" ht="128.1" customHeight="1" x14ac:dyDescent="0.25">
      <c r="A626" s="57" t="s">
        <v>181</v>
      </c>
      <c r="B626" s="2" t="s">
        <v>182</v>
      </c>
      <c r="C626" s="2" t="s">
        <v>1210</v>
      </c>
      <c r="D626" s="2" t="s">
        <v>1441</v>
      </c>
      <c r="E626" s="2" t="s">
        <v>1212</v>
      </c>
      <c r="F626" s="2" t="s">
        <v>1442</v>
      </c>
      <c r="G626" s="2" t="s">
        <v>1359</v>
      </c>
      <c r="H626" s="2" t="s">
        <v>1136</v>
      </c>
      <c r="I626" s="2" t="s">
        <v>1137</v>
      </c>
      <c r="J626" s="2">
        <v>20</v>
      </c>
      <c r="K626" s="7">
        <v>75809</v>
      </c>
      <c r="L626" s="7">
        <v>85285</v>
      </c>
      <c r="M626" s="7">
        <v>94761</v>
      </c>
      <c r="N626" s="7">
        <v>104238</v>
      </c>
      <c r="O626" s="7">
        <v>113714</v>
      </c>
      <c r="P626" s="56">
        <v>36.30699233716475</v>
      </c>
      <c r="Q626" s="56">
        <v>40.845306513409966</v>
      </c>
      <c r="R626" s="56">
        <v>45.383620689655174</v>
      </c>
      <c r="S626" s="56">
        <v>49.922174329501914</v>
      </c>
      <c r="T626" s="56">
        <v>54.46072796934866</v>
      </c>
      <c r="U626" s="2" t="s">
        <v>1138</v>
      </c>
    </row>
    <row r="627" spans="1:21" ht="128.1" customHeight="1" x14ac:dyDescent="0.25">
      <c r="A627" s="57" t="s">
        <v>2368</v>
      </c>
      <c r="B627" s="2" t="s">
        <v>2369</v>
      </c>
      <c r="C627" s="2" t="s">
        <v>1210</v>
      </c>
      <c r="D627" s="2" t="s">
        <v>1441</v>
      </c>
      <c r="E627" s="2" t="s">
        <v>1212</v>
      </c>
      <c r="F627" s="2" t="s">
        <v>1442</v>
      </c>
      <c r="G627" s="2" t="s">
        <v>1359</v>
      </c>
      <c r="H627" s="2" t="s">
        <v>1136</v>
      </c>
      <c r="I627" s="2" t="s">
        <v>1137</v>
      </c>
      <c r="J627" s="2">
        <v>22</v>
      </c>
      <c r="K627" s="7">
        <v>104664</v>
      </c>
      <c r="L627" s="7">
        <v>117747</v>
      </c>
      <c r="M627" s="7">
        <v>130830</v>
      </c>
      <c r="N627" s="7">
        <v>143913</v>
      </c>
      <c r="O627" s="7">
        <v>156996</v>
      </c>
      <c r="P627" s="56">
        <v>50.126436781609193</v>
      </c>
      <c r="Q627" s="56">
        <v>56.392241379310349</v>
      </c>
      <c r="R627" s="56">
        <v>62.658045977011497</v>
      </c>
      <c r="S627" s="56">
        <v>68.923850574712645</v>
      </c>
      <c r="T627" s="56">
        <v>75.189655172413794</v>
      </c>
      <c r="U627" s="2" t="s">
        <v>1138</v>
      </c>
    </row>
    <row r="628" spans="1:21" ht="128.1" customHeight="1" x14ac:dyDescent="0.25">
      <c r="A628" s="57" t="s">
        <v>101</v>
      </c>
      <c r="B628" s="2" t="s">
        <v>2370</v>
      </c>
      <c r="C628" s="2" t="s">
        <v>1217</v>
      </c>
      <c r="D628" s="2" t="s">
        <v>1704</v>
      </c>
      <c r="E628" s="2" t="s">
        <v>1219</v>
      </c>
      <c r="F628" s="2" t="s">
        <v>1988</v>
      </c>
      <c r="G628" s="2" t="s">
        <v>1135</v>
      </c>
      <c r="H628" s="2" t="s">
        <v>1136</v>
      </c>
      <c r="I628" s="2" t="s">
        <v>1137</v>
      </c>
      <c r="J628" s="2">
        <v>21</v>
      </c>
      <c r="K628" s="7">
        <v>89076</v>
      </c>
      <c r="L628" s="7">
        <v>100211</v>
      </c>
      <c r="M628" s="7">
        <v>111345</v>
      </c>
      <c r="N628" s="7">
        <v>122480</v>
      </c>
      <c r="O628" s="7">
        <v>133614</v>
      </c>
      <c r="P628" s="56">
        <v>42.660919540229884</v>
      </c>
      <c r="Q628" s="56">
        <v>47.993534482758619</v>
      </c>
      <c r="R628" s="56">
        <v>53.326149425287355</v>
      </c>
      <c r="S628" s="56">
        <v>58.65876436781609</v>
      </c>
      <c r="T628" s="56">
        <v>63.991379310344826</v>
      </c>
      <c r="U628" s="2" t="s">
        <v>1138</v>
      </c>
    </row>
    <row r="629" spans="1:21" ht="128.1" customHeight="1" x14ac:dyDescent="0.25">
      <c r="A629" s="57" t="s">
        <v>540</v>
      </c>
      <c r="B629" s="2" t="s">
        <v>2371</v>
      </c>
      <c r="C629" s="2" t="s">
        <v>1187</v>
      </c>
      <c r="D629" s="2" t="s">
        <v>2372</v>
      </c>
      <c r="E629" s="2" t="s">
        <v>1189</v>
      </c>
      <c r="F629" s="2" t="s">
        <v>2373</v>
      </c>
      <c r="G629" s="2" t="s">
        <v>2374</v>
      </c>
      <c r="H629" s="2" t="s">
        <v>1136</v>
      </c>
      <c r="I629" s="2" t="s">
        <v>1137</v>
      </c>
      <c r="J629" s="2">
        <v>21</v>
      </c>
      <c r="K629" s="7">
        <v>89076</v>
      </c>
      <c r="L629" s="7">
        <v>100211</v>
      </c>
      <c r="M629" s="7">
        <v>111345</v>
      </c>
      <c r="N629" s="7">
        <v>122480</v>
      </c>
      <c r="O629" s="7">
        <v>133614</v>
      </c>
      <c r="P629" s="56">
        <v>42.660919540229884</v>
      </c>
      <c r="Q629" s="56">
        <v>47.993534482758619</v>
      </c>
      <c r="R629" s="56">
        <v>53.326149425287355</v>
      </c>
      <c r="S629" s="56">
        <v>58.65876436781609</v>
      </c>
      <c r="T629" s="56">
        <v>63.991379310344826</v>
      </c>
      <c r="U629" s="2" t="s">
        <v>1138</v>
      </c>
    </row>
    <row r="630" spans="1:21" ht="128.1" customHeight="1" x14ac:dyDescent="0.25">
      <c r="A630" s="57" t="s">
        <v>305</v>
      </c>
      <c r="B630" s="2" t="s">
        <v>306</v>
      </c>
      <c r="C630" s="2" t="s">
        <v>1187</v>
      </c>
      <c r="D630" s="2" t="s">
        <v>2372</v>
      </c>
      <c r="E630" s="2" t="s">
        <v>1189</v>
      </c>
      <c r="F630" s="2" t="s">
        <v>2373</v>
      </c>
      <c r="G630" s="2" t="s">
        <v>2375</v>
      </c>
      <c r="H630" s="2" t="s">
        <v>1136</v>
      </c>
      <c r="I630" s="2" t="s">
        <v>1137</v>
      </c>
      <c r="J630" s="2">
        <v>22</v>
      </c>
      <c r="K630" s="7">
        <v>104664</v>
      </c>
      <c r="L630" s="7">
        <v>117747</v>
      </c>
      <c r="M630" s="7">
        <v>130830</v>
      </c>
      <c r="N630" s="7">
        <v>143913</v>
      </c>
      <c r="O630" s="7">
        <v>156996</v>
      </c>
      <c r="P630" s="56">
        <v>50.126436781609193</v>
      </c>
      <c r="Q630" s="56">
        <v>56.392241379310349</v>
      </c>
      <c r="R630" s="56">
        <v>62.658045977011497</v>
      </c>
      <c r="S630" s="56">
        <v>68.923850574712645</v>
      </c>
      <c r="T630" s="56">
        <v>75.189655172413794</v>
      </c>
      <c r="U630" s="2" t="s">
        <v>1138</v>
      </c>
    </row>
    <row r="631" spans="1:21" ht="128.1" customHeight="1" x14ac:dyDescent="0.25">
      <c r="A631" s="57" t="s">
        <v>913</v>
      </c>
      <c r="B631" s="2" t="s">
        <v>2376</v>
      </c>
      <c r="C631" s="2" t="s">
        <v>1187</v>
      </c>
      <c r="D631" s="2" t="s">
        <v>2372</v>
      </c>
      <c r="E631" s="2" t="s">
        <v>1189</v>
      </c>
      <c r="F631" s="2" t="s">
        <v>2373</v>
      </c>
      <c r="G631" s="2" t="s">
        <v>1135</v>
      </c>
      <c r="H631" s="2" t="s">
        <v>1136</v>
      </c>
      <c r="I631" s="2" t="s">
        <v>1137</v>
      </c>
      <c r="J631" s="2">
        <v>23</v>
      </c>
      <c r="K631" s="7">
        <v>122980</v>
      </c>
      <c r="L631" s="7">
        <v>138353</v>
      </c>
      <c r="M631" s="7">
        <v>153725</v>
      </c>
      <c r="N631" s="7">
        <v>169098</v>
      </c>
      <c r="O631" s="7">
        <v>184470</v>
      </c>
      <c r="P631" s="56">
        <v>58.898467432950191</v>
      </c>
      <c r="Q631" s="56">
        <v>66.260775862068968</v>
      </c>
      <c r="R631" s="56">
        <v>73.623084291187737</v>
      </c>
      <c r="S631" s="56">
        <v>80.985392720306521</v>
      </c>
      <c r="T631" s="56">
        <v>88.347701149425291</v>
      </c>
      <c r="U631" s="2" t="s">
        <v>1138</v>
      </c>
    </row>
    <row r="632" spans="1:21" ht="128.1" customHeight="1" x14ac:dyDescent="0.25">
      <c r="A632" s="57" t="s">
        <v>2377</v>
      </c>
      <c r="B632" s="2" t="s">
        <v>2378</v>
      </c>
      <c r="C632" s="2" t="s">
        <v>1187</v>
      </c>
      <c r="D632" s="2" t="s">
        <v>1208</v>
      </c>
      <c r="E632" s="2" t="s">
        <v>1189</v>
      </c>
      <c r="F632" s="2" t="s">
        <v>1564</v>
      </c>
      <c r="G632" s="2" t="s">
        <v>1135</v>
      </c>
      <c r="H632" s="2" t="s">
        <v>1136</v>
      </c>
      <c r="I632" s="2" t="s">
        <v>1137</v>
      </c>
      <c r="J632" s="2">
        <v>22</v>
      </c>
      <c r="K632" s="7">
        <v>104664</v>
      </c>
      <c r="L632" s="7">
        <v>117747</v>
      </c>
      <c r="M632" s="7">
        <v>130830</v>
      </c>
      <c r="N632" s="7">
        <v>143913</v>
      </c>
      <c r="O632" s="7">
        <v>156996</v>
      </c>
      <c r="P632" s="56">
        <v>50.126436781609193</v>
      </c>
      <c r="Q632" s="56">
        <v>56.392241379310349</v>
      </c>
      <c r="R632" s="56">
        <v>62.658045977011497</v>
      </c>
      <c r="S632" s="56">
        <v>68.923850574712645</v>
      </c>
      <c r="T632" s="56">
        <v>75.189655172413794</v>
      </c>
      <c r="U632" s="2" t="s">
        <v>1138</v>
      </c>
    </row>
    <row r="633" spans="1:21" ht="128.1" customHeight="1" x14ac:dyDescent="0.25">
      <c r="A633" s="57" t="s">
        <v>645</v>
      </c>
      <c r="B633" s="2" t="s">
        <v>2379</v>
      </c>
      <c r="C633" s="2" t="s">
        <v>1299</v>
      </c>
      <c r="D633" s="2" t="s">
        <v>2380</v>
      </c>
      <c r="E633" s="2" t="s">
        <v>1301</v>
      </c>
      <c r="F633" s="2" t="s">
        <v>2381</v>
      </c>
      <c r="G633" s="2" t="s">
        <v>2304</v>
      </c>
      <c r="H633" s="2" t="s">
        <v>1136</v>
      </c>
      <c r="I633" s="2" t="s">
        <v>1137</v>
      </c>
      <c r="J633" s="2">
        <v>23</v>
      </c>
      <c r="K633" s="7">
        <v>122980</v>
      </c>
      <c r="L633" s="7">
        <v>138353</v>
      </c>
      <c r="M633" s="7">
        <v>153725</v>
      </c>
      <c r="N633" s="7">
        <v>169098</v>
      </c>
      <c r="O633" s="7">
        <v>184470</v>
      </c>
      <c r="P633" s="56">
        <v>58.898467432950191</v>
      </c>
      <c r="Q633" s="56">
        <v>66.260775862068968</v>
      </c>
      <c r="R633" s="56">
        <v>73.623084291187737</v>
      </c>
      <c r="S633" s="56">
        <v>80.985392720306521</v>
      </c>
      <c r="T633" s="56">
        <v>88.347701149425291</v>
      </c>
      <c r="U633" s="2" t="s">
        <v>1138</v>
      </c>
    </row>
    <row r="634" spans="1:21" ht="128.1" customHeight="1" x14ac:dyDescent="0.25">
      <c r="A634" s="57" t="s">
        <v>542</v>
      </c>
      <c r="B634" s="2" t="s">
        <v>2382</v>
      </c>
      <c r="C634" s="2" t="s">
        <v>1299</v>
      </c>
      <c r="D634" s="2" t="s">
        <v>1456</v>
      </c>
      <c r="E634" s="2" t="s">
        <v>1301</v>
      </c>
      <c r="F634" s="2" t="s">
        <v>1457</v>
      </c>
      <c r="G634" s="2" t="s">
        <v>2304</v>
      </c>
      <c r="H634" s="2" t="s">
        <v>1136</v>
      </c>
      <c r="I634" s="2" t="s">
        <v>1137</v>
      </c>
      <c r="J634" s="2">
        <v>23</v>
      </c>
      <c r="K634" s="7">
        <v>122980</v>
      </c>
      <c r="L634" s="7">
        <v>138353</v>
      </c>
      <c r="M634" s="7">
        <v>153725</v>
      </c>
      <c r="N634" s="7">
        <v>169098</v>
      </c>
      <c r="O634" s="7">
        <v>184470</v>
      </c>
      <c r="P634" s="56">
        <v>58.898467432950191</v>
      </c>
      <c r="Q634" s="56">
        <v>66.260775862068968</v>
      </c>
      <c r="R634" s="56">
        <v>73.623084291187737</v>
      </c>
      <c r="S634" s="56">
        <v>80.985392720306521</v>
      </c>
      <c r="T634" s="56">
        <v>88.347701149425291</v>
      </c>
      <c r="U634" s="2" t="s">
        <v>1138</v>
      </c>
    </row>
    <row r="635" spans="1:21" ht="128.1" customHeight="1" x14ac:dyDescent="0.25">
      <c r="A635" s="57" t="s">
        <v>2383</v>
      </c>
      <c r="B635" s="2" t="s">
        <v>2384</v>
      </c>
      <c r="C635" s="2" t="s">
        <v>1170</v>
      </c>
      <c r="D635" s="2" t="s">
        <v>1418</v>
      </c>
      <c r="E635" s="2" t="s">
        <v>1172</v>
      </c>
      <c r="F635" s="2" t="s">
        <v>1419</v>
      </c>
      <c r="G635" s="2" t="s">
        <v>1135</v>
      </c>
      <c r="H635" s="2" t="s">
        <v>1136</v>
      </c>
      <c r="I635" s="2" t="s">
        <v>1137</v>
      </c>
      <c r="J635" s="2">
        <v>22</v>
      </c>
      <c r="K635" s="7">
        <v>104664</v>
      </c>
      <c r="L635" s="7">
        <v>117747</v>
      </c>
      <c r="M635" s="7">
        <v>130830</v>
      </c>
      <c r="N635" s="7">
        <v>143913</v>
      </c>
      <c r="O635" s="7">
        <v>156996</v>
      </c>
      <c r="P635" s="56">
        <v>50.126436781609193</v>
      </c>
      <c r="Q635" s="56">
        <v>56.392241379310349</v>
      </c>
      <c r="R635" s="56">
        <v>62.658045977011497</v>
      </c>
      <c r="S635" s="56">
        <v>68.923850574712645</v>
      </c>
      <c r="T635" s="56">
        <v>75.189655172413794</v>
      </c>
      <c r="U635" s="2" t="s">
        <v>1138</v>
      </c>
    </row>
    <row r="636" spans="1:21" ht="128.1" customHeight="1" x14ac:dyDescent="0.25">
      <c r="A636" s="57" t="s">
        <v>541</v>
      </c>
      <c r="B636" s="2" t="s">
        <v>2385</v>
      </c>
      <c r="C636" s="2" t="s">
        <v>1299</v>
      </c>
      <c r="D636" s="2" t="s">
        <v>1444</v>
      </c>
      <c r="E636" s="2" t="s">
        <v>1301</v>
      </c>
      <c r="F636" s="2" t="s">
        <v>1445</v>
      </c>
      <c r="G636" s="2" t="s">
        <v>2304</v>
      </c>
      <c r="H636" s="2" t="s">
        <v>1136</v>
      </c>
      <c r="I636" s="2" t="s">
        <v>1137</v>
      </c>
      <c r="J636" s="2">
        <v>21</v>
      </c>
      <c r="K636" s="7">
        <v>89076</v>
      </c>
      <c r="L636" s="7">
        <v>100211</v>
      </c>
      <c r="M636" s="7">
        <v>111345</v>
      </c>
      <c r="N636" s="7">
        <v>122480</v>
      </c>
      <c r="O636" s="7">
        <v>133614</v>
      </c>
      <c r="P636" s="56">
        <v>42.660919540229884</v>
      </c>
      <c r="Q636" s="56">
        <v>47.993534482758619</v>
      </c>
      <c r="R636" s="56">
        <v>53.326149425287355</v>
      </c>
      <c r="S636" s="56">
        <v>58.65876436781609</v>
      </c>
      <c r="T636" s="56">
        <v>63.991379310344826</v>
      </c>
      <c r="U636" s="2" t="s">
        <v>1138</v>
      </c>
    </row>
    <row r="637" spans="1:21" ht="128.1" customHeight="1" x14ac:dyDescent="0.25">
      <c r="A637" s="57" t="s">
        <v>915</v>
      </c>
      <c r="B637" s="2" t="s">
        <v>2386</v>
      </c>
      <c r="C637" s="2" t="s">
        <v>1281</v>
      </c>
      <c r="D637" s="2" t="s">
        <v>1447</v>
      </c>
      <c r="E637" s="2" t="s">
        <v>1283</v>
      </c>
      <c r="F637" s="2" t="s">
        <v>1448</v>
      </c>
      <c r="G637" s="2" t="s">
        <v>1135</v>
      </c>
      <c r="H637" s="2" t="s">
        <v>1136</v>
      </c>
      <c r="I637" s="2" t="s">
        <v>1137</v>
      </c>
      <c r="J637" s="2">
        <v>21</v>
      </c>
      <c r="K637" s="7">
        <v>89076</v>
      </c>
      <c r="L637" s="7">
        <v>100211</v>
      </c>
      <c r="M637" s="7">
        <v>111345</v>
      </c>
      <c r="N637" s="7">
        <v>122480</v>
      </c>
      <c r="O637" s="7">
        <v>133614</v>
      </c>
      <c r="P637" s="56">
        <v>42.660919540229884</v>
      </c>
      <c r="Q637" s="56">
        <v>47.993534482758619</v>
      </c>
      <c r="R637" s="56">
        <v>53.326149425287355</v>
      </c>
      <c r="S637" s="56">
        <v>58.65876436781609</v>
      </c>
      <c r="T637" s="56">
        <v>63.991379310344826</v>
      </c>
      <c r="U637" s="2" t="s">
        <v>1138</v>
      </c>
    </row>
    <row r="638" spans="1:21" ht="128.1" customHeight="1" x14ac:dyDescent="0.25">
      <c r="A638" s="57" t="s">
        <v>916</v>
      </c>
      <c r="B638" s="2" t="s">
        <v>2387</v>
      </c>
      <c r="C638" s="2" t="s">
        <v>1281</v>
      </c>
      <c r="D638" s="2" t="s">
        <v>1282</v>
      </c>
      <c r="E638" s="2" t="s">
        <v>1283</v>
      </c>
      <c r="F638" s="2" t="s">
        <v>1284</v>
      </c>
      <c r="G638" s="2" t="s">
        <v>1135</v>
      </c>
      <c r="H638" s="2" t="s">
        <v>1136</v>
      </c>
      <c r="I638" s="2" t="s">
        <v>1137</v>
      </c>
      <c r="J638" s="2">
        <v>20</v>
      </c>
      <c r="K638" s="7">
        <v>75809</v>
      </c>
      <c r="L638" s="7">
        <v>85285</v>
      </c>
      <c r="M638" s="7">
        <v>94761</v>
      </c>
      <c r="N638" s="7">
        <v>104238</v>
      </c>
      <c r="O638" s="7">
        <v>113714</v>
      </c>
      <c r="P638" s="56">
        <v>36.30699233716475</v>
      </c>
      <c r="Q638" s="56">
        <v>40.845306513409966</v>
      </c>
      <c r="R638" s="56">
        <v>45.383620689655174</v>
      </c>
      <c r="S638" s="56">
        <v>49.922174329501914</v>
      </c>
      <c r="T638" s="56">
        <v>54.46072796934866</v>
      </c>
      <c r="U638" s="2" t="s">
        <v>1138</v>
      </c>
    </row>
    <row r="639" spans="1:21" ht="128.1" customHeight="1" x14ac:dyDescent="0.25">
      <c r="A639" s="57" t="s">
        <v>2388</v>
      </c>
      <c r="B639" s="2" t="s">
        <v>2389</v>
      </c>
      <c r="C639" s="2" t="s">
        <v>1299</v>
      </c>
      <c r="D639" s="2" t="s">
        <v>1456</v>
      </c>
      <c r="E639" s="2" t="s">
        <v>1301</v>
      </c>
      <c r="F639" s="2" t="s">
        <v>1457</v>
      </c>
      <c r="G639" s="2" t="s">
        <v>2304</v>
      </c>
      <c r="H639" s="2" t="s">
        <v>1136</v>
      </c>
      <c r="I639" s="2" t="s">
        <v>1137</v>
      </c>
      <c r="J639" s="2">
        <v>23</v>
      </c>
      <c r="K639" s="7">
        <v>122980</v>
      </c>
      <c r="L639" s="7">
        <v>138353</v>
      </c>
      <c r="M639" s="7">
        <v>153725</v>
      </c>
      <c r="N639" s="7">
        <v>169098</v>
      </c>
      <c r="O639" s="7">
        <v>184470</v>
      </c>
      <c r="P639" s="56">
        <v>58.898467432950191</v>
      </c>
      <c r="Q639" s="56">
        <v>66.260775862068968</v>
      </c>
      <c r="R639" s="56">
        <v>73.623084291187737</v>
      </c>
      <c r="S639" s="56">
        <v>80.985392720306521</v>
      </c>
      <c r="T639" s="56">
        <v>88.347701149425291</v>
      </c>
      <c r="U639" s="2" t="s">
        <v>1138</v>
      </c>
    </row>
    <row r="640" spans="1:21" ht="128.1" customHeight="1" x14ac:dyDescent="0.25">
      <c r="A640" s="57" t="s">
        <v>2390</v>
      </c>
      <c r="B640" s="2" t="s">
        <v>2391</v>
      </c>
      <c r="C640" s="2" t="s">
        <v>1299</v>
      </c>
      <c r="D640" s="2" t="s">
        <v>1510</v>
      </c>
      <c r="E640" s="2"/>
      <c r="F640" s="2"/>
      <c r="G640" s="2" t="s">
        <v>2304</v>
      </c>
      <c r="H640" s="2" t="s">
        <v>1136</v>
      </c>
      <c r="I640" s="2" t="s">
        <v>1137</v>
      </c>
      <c r="J640" s="2">
        <v>23</v>
      </c>
      <c r="K640" s="7">
        <v>122980</v>
      </c>
      <c r="L640" s="7">
        <v>138353</v>
      </c>
      <c r="M640" s="7">
        <v>153725</v>
      </c>
      <c r="N640" s="7">
        <v>169098</v>
      </c>
      <c r="O640" s="7">
        <v>184470</v>
      </c>
      <c r="P640" s="56">
        <v>58.898467432950191</v>
      </c>
      <c r="Q640" s="56">
        <v>66.260775862068968</v>
      </c>
      <c r="R640" s="56">
        <v>73.623084291187737</v>
      </c>
      <c r="S640" s="56">
        <v>80.985392720306521</v>
      </c>
      <c r="T640" s="56">
        <v>88.347701149425291</v>
      </c>
      <c r="U640" s="2" t="s">
        <v>1138</v>
      </c>
    </row>
    <row r="641" spans="1:21" ht="128.1" customHeight="1" x14ac:dyDescent="0.25">
      <c r="A641" s="57" t="s">
        <v>2392</v>
      </c>
      <c r="B641" s="2" t="s">
        <v>2393</v>
      </c>
      <c r="C641" s="2" t="s">
        <v>1299</v>
      </c>
      <c r="D641" s="2" t="s">
        <v>1456</v>
      </c>
      <c r="E641" s="2" t="s">
        <v>1301</v>
      </c>
      <c r="F641" s="2" t="s">
        <v>1457</v>
      </c>
      <c r="G641" s="2" t="s">
        <v>2304</v>
      </c>
      <c r="H641" s="2" t="s">
        <v>1136</v>
      </c>
      <c r="I641" s="2" t="s">
        <v>1137</v>
      </c>
      <c r="J641" s="2">
        <v>23</v>
      </c>
      <c r="K641" s="7">
        <v>122980</v>
      </c>
      <c r="L641" s="7">
        <v>138353</v>
      </c>
      <c r="M641" s="7">
        <v>153725</v>
      </c>
      <c r="N641" s="7">
        <v>169098</v>
      </c>
      <c r="O641" s="7">
        <v>184470</v>
      </c>
      <c r="P641" s="56">
        <v>58.898467432950191</v>
      </c>
      <c r="Q641" s="56">
        <v>66.260775862068968</v>
      </c>
      <c r="R641" s="56">
        <v>73.623084291187737</v>
      </c>
      <c r="S641" s="56">
        <v>80.985392720306521</v>
      </c>
      <c r="T641" s="56">
        <v>88.347701149425291</v>
      </c>
      <c r="U641" s="2" t="s">
        <v>1138</v>
      </c>
    </row>
    <row r="642" spans="1:21" ht="128.1" customHeight="1" x14ac:dyDescent="0.25">
      <c r="A642" s="57" t="s">
        <v>917</v>
      </c>
      <c r="B642" s="2" t="s">
        <v>2394</v>
      </c>
      <c r="C642" s="2" t="s">
        <v>1239</v>
      </c>
      <c r="D642" s="2" t="s">
        <v>1564</v>
      </c>
      <c r="E642" s="2" t="s">
        <v>1241</v>
      </c>
      <c r="F642" s="2" t="s">
        <v>1564</v>
      </c>
      <c r="G642" s="2" t="s">
        <v>2375</v>
      </c>
      <c r="H642" s="2" t="s">
        <v>1136</v>
      </c>
      <c r="I642" s="2" t="s">
        <v>1137</v>
      </c>
      <c r="J642" s="2">
        <v>22</v>
      </c>
      <c r="K642" s="7">
        <v>104664</v>
      </c>
      <c r="L642" s="7">
        <v>117747</v>
      </c>
      <c r="M642" s="7">
        <v>130830</v>
      </c>
      <c r="N642" s="7">
        <v>143913</v>
      </c>
      <c r="O642" s="7">
        <v>156996</v>
      </c>
      <c r="P642" s="56">
        <v>50.126436781609193</v>
      </c>
      <c r="Q642" s="56">
        <v>56.392241379310349</v>
      </c>
      <c r="R642" s="56">
        <v>62.658045977011497</v>
      </c>
      <c r="S642" s="56">
        <v>68.923850574712645</v>
      </c>
      <c r="T642" s="56">
        <v>75.189655172413794</v>
      </c>
      <c r="U642" s="2" t="s">
        <v>1138</v>
      </c>
    </row>
    <row r="643" spans="1:21" ht="128.1" customHeight="1" x14ac:dyDescent="0.25">
      <c r="A643" s="57" t="s">
        <v>918</v>
      </c>
      <c r="B643" s="2" t="s">
        <v>2395</v>
      </c>
      <c r="C643" s="2" t="s">
        <v>1239</v>
      </c>
      <c r="D643" s="2" t="s">
        <v>1564</v>
      </c>
      <c r="E643" s="2" t="s">
        <v>1241</v>
      </c>
      <c r="F643" s="2" t="s">
        <v>1564</v>
      </c>
      <c r="G643" s="2" t="s">
        <v>1135</v>
      </c>
      <c r="H643" s="2" t="s">
        <v>1136</v>
      </c>
      <c r="I643" s="2" t="s">
        <v>1137</v>
      </c>
      <c r="J643" s="2">
        <v>22</v>
      </c>
      <c r="K643" s="7">
        <v>104664</v>
      </c>
      <c r="L643" s="7">
        <v>117747</v>
      </c>
      <c r="M643" s="7">
        <v>130830</v>
      </c>
      <c r="N643" s="7">
        <v>143913</v>
      </c>
      <c r="O643" s="7">
        <v>156996</v>
      </c>
      <c r="P643" s="56">
        <v>50.126436781609193</v>
      </c>
      <c r="Q643" s="56">
        <v>56.392241379310349</v>
      </c>
      <c r="R643" s="56">
        <v>62.658045977011497</v>
      </c>
      <c r="S643" s="56">
        <v>68.923850574712645</v>
      </c>
      <c r="T643" s="56">
        <v>75.189655172413794</v>
      </c>
      <c r="U643" s="2" t="s">
        <v>1138</v>
      </c>
    </row>
    <row r="644" spans="1:21" ht="128.1" customHeight="1" x14ac:dyDescent="0.25">
      <c r="A644" s="57" t="s">
        <v>919</v>
      </c>
      <c r="B644" s="2" t="s">
        <v>2396</v>
      </c>
      <c r="C644" s="2" t="s">
        <v>1187</v>
      </c>
      <c r="D644" s="2" t="s">
        <v>1745</v>
      </c>
      <c r="E644" s="2" t="s">
        <v>1189</v>
      </c>
      <c r="F644" s="2" t="s">
        <v>1746</v>
      </c>
      <c r="G644" s="2" t="s">
        <v>1135</v>
      </c>
      <c r="H644" s="2" t="s">
        <v>1136</v>
      </c>
      <c r="I644" s="2" t="s">
        <v>1137</v>
      </c>
      <c r="J644" s="2">
        <v>22</v>
      </c>
      <c r="K644" s="7">
        <v>104664</v>
      </c>
      <c r="L644" s="7">
        <v>117747</v>
      </c>
      <c r="M644" s="7">
        <v>130830</v>
      </c>
      <c r="N644" s="7">
        <v>143913</v>
      </c>
      <c r="O644" s="7">
        <v>156996</v>
      </c>
      <c r="P644" s="56">
        <v>50.126436781609193</v>
      </c>
      <c r="Q644" s="56">
        <v>56.392241379310349</v>
      </c>
      <c r="R644" s="56">
        <v>62.658045977011497</v>
      </c>
      <c r="S644" s="56">
        <v>68.923850574712645</v>
      </c>
      <c r="T644" s="56">
        <v>75.189655172413794</v>
      </c>
      <c r="U644" s="2" t="s">
        <v>1138</v>
      </c>
    </row>
    <row r="645" spans="1:21" ht="128.1" customHeight="1" x14ac:dyDescent="0.25">
      <c r="A645" s="57" t="s">
        <v>920</v>
      </c>
      <c r="B645" s="2" t="s">
        <v>2397</v>
      </c>
      <c r="C645" s="2" t="s">
        <v>1131</v>
      </c>
      <c r="D645" s="2" t="s">
        <v>1333</v>
      </c>
      <c r="E645" s="2" t="s">
        <v>1133</v>
      </c>
      <c r="F645" s="2" t="s">
        <v>1334</v>
      </c>
      <c r="G645" s="2" t="s">
        <v>2341</v>
      </c>
      <c r="H645" s="2" t="s">
        <v>1136</v>
      </c>
      <c r="I645" s="2" t="s">
        <v>1137</v>
      </c>
      <c r="J645" s="2">
        <v>21</v>
      </c>
      <c r="K645" s="7">
        <v>89076</v>
      </c>
      <c r="L645" s="7">
        <v>100211</v>
      </c>
      <c r="M645" s="7">
        <v>111345</v>
      </c>
      <c r="N645" s="7">
        <v>122480</v>
      </c>
      <c r="O645" s="7">
        <v>133614</v>
      </c>
      <c r="P645" s="56">
        <v>42.660919540229884</v>
      </c>
      <c r="Q645" s="56">
        <v>47.993534482758619</v>
      </c>
      <c r="R645" s="56">
        <v>53.326149425287355</v>
      </c>
      <c r="S645" s="56">
        <v>58.65876436781609</v>
      </c>
      <c r="T645" s="56">
        <v>63.991379310344826</v>
      </c>
      <c r="U645" s="2" t="s">
        <v>1138</v>
      </c>
    </row>
    <row r="646" spans="1:21" ht="128.1" customHeight="1" x14ac:dyDescent="0.25">
      <c r="A646" s="57" t="s">
        <v>2398</v>
      </c>
      <c r="B646" s="2" t="s">
        <v>2399</v>
      </c>
      <c r="C646" s="2" t="s">
        <v>1210</v>
      </c>
      <c r="D646" s="2" t="s">
        <v>1357</v>
      </c>
      <c r="E646" s="2" t="s">
        <v>1212</v>
      </c>
      <c r="F646" s="2" t="s">
        <v>1358</v>
      </c>
      <c r="G646" s="2" t="s">
        <v>1359</v>
      </c>
      <c r="H646" s="2" t="s">
        <v>1136</v>
      </c>
      <c r="I646" s="2" t="s">
        <v>1137</v>
      </c>
      <c r="J646" s="2">
        <v>18</v>
      </c>
      <c r="K646" s="7">
        <v>56030</v>
      </c>
      <c r="L646" s="7">
        <v>62334</v>
      </c>
      <c r="M646" s="7">
        <v>68637</v>
      </c>
      <c r="N646" s="7">
        <v>74940</v>
      </c>
      <c r="O646" s="7">
        <v>81243</v>
      </c>
      <c r="P646" s="56">
        <v>26.834291187739463</v>
      </c>
      <c r="Q646" s="56">
        <v>29.853208812260533</v>
      </c>
      <c r="R646" s="56">
        <v>32.872126436781606</v>
      </c>
      <c r="S646" s="56">
        <v>35.890804597701148</v>
      </c>
      <c r="T646" s="56">
        <v>38.90948275862069</v>
      </c>
      <c r="U646" s="2" t="s">
        <v>1138</v>
      </c>
    </row>
    <row r="647" spans="1:21" ht="128.1" customHeight="1" x14ac:dyDescent="0.25">
      <c r="A647" s="57" t="s">
        <v>476</v>
      </c>
      <c r="B647" s="2" t="s">
        <v>2400</v>
      </c>
      <c r="C647" s="2" t="s">
        <v>1299</v>
      </c>
      <c r="D647" s="2" t="s">
        <v>1444</v>
      </c>
      <c r="E647" s="2" t="s">
        <v>1301</v>
      </c>
      <c r="F647" s="2" t="s">
        <v>1445</v>
      </c>
      <c r="G647" s="2" t="s">
        <v>2304</v>
      </c>
      <c r="H647" s="2" t="s">
        <v>1136</v>
      </c>
      <c r="I647" s="2" t="s">
        <v>1137</v>
      </c>
      <c r="J647" s="2">
        <v>22</v>
      </c>
      <c r="K647" s="7">
        <v>104664</v>
      </c>
      <c r="L647" s="7">
        <v>117747</v>
      </c>
      <c r="M647" s="7">
        <v>130830</v>
      </c>
      <c r="N647" s="7">
        <v>143913</v>
      </c>
      <c r="O647" s="7">
        <v>156996</v>
      </c>
      <c r="P647" s="56">
        <v>50.126436781609193</v>
      </c>
      <c r="Q647" s="56">
        <v>56.392241379310349</v>
      </c>
      <c r="R647" s="56">
        <v>62.658045977011497</v>
      </c>
      <c r="S647" s="56">
        <v>68.923850574712645</v>
      </c>
      <c r="T647" s="56">
        <v>75.189655172413794</v>
      </c>
      <c r="U647" s="2" t="s">
        <v>1138</v>
      </c>
    </row>
    <row r="648" spans="1:21" ht="128.1" customHeight="1" x14ac:dyDescent="0.25">
      <c r="A648" s="57" t="s">
        <v>379</v>
      </c>
      <c r="B648" s="2" t="s">
        <v>2401</v>
      </c>
      <c r="C648" s="2" t="s">
        <v>1473</v>
      </c>
      <c r="D648" s="2" t="s">
        <v>1754</v>
      </c>
      <c r="E648" s="2" t="s">
        <v>1475</v>
      </c>
      <c r="F648" s="2" t="s">
        <v>1569</v>
      </c>
      <c r="G648" s="2" t="s">
        <v>2250</v>
      </c>
      <c r="H648" s="2" t="s">
        <v>1136</v>
      </c>
      <c r="I648" s="2" t="s">
        <v>1137</v>
      </c>
      <c r="J648" s="2">
        <v>20</v>
      </c>
      <c r="K648" s="7">
        <v>75809</v>
      </c>
      <c r="L648" s="7">
        <v>85285</v>
      </c>
      <c r="M648" s="7">
        <v>94761</v>
      </c>
      <c r="N648" s="7">
        <v>104238</v>
      </c>
      <c r="O648" s="7">
        <v>113714</v>
      </c>
      <c r="P648" s="56">
        <v>36.30699233716475</v>
      </c>
      <c r="Q648" s="56">
        <v>40.845306513409966</v>
      </c>
      <c r="R648" s="56">
        <v>45.383620689655174</v>
      </c>
      <c r="S648" s="56">
        <v>49.922174329501914</v>
      </c>
      <c r="T648" s="56">
        <v>54.46072796934866</v>
      </c>
      <c r="U648" s="2" t="s">
        <v>1138</v>
      </c>
    </row>
    <row r="649" spans="1:21" ht="128.1" customHeight="1" x14ac:dyDescent="0.25">
      <c r="A649" s="57" t="s">
        <v>113</v>
      </c>
      <c r="B649" s="2" t="s">
        <v>2402</v>
      </c>
      <c r="C649" s="2" t="s">
        <v>1473</v>
      </c>
      <c r="D649" s="2" t="s">
        <v>1754</v>
      </c>
      <c r="E649" s="2" t="s">
        <v>1475</v>
      </c>
      <c r="F649" s="2" t="s">
        <v>1569</v>
      </c>
      <c r="G649" s="2" t="s">
        <v>2286</v>
      </c>
      <c r="H649" s="2" t="s">
        <v>1136</v>
      </c>
      <c r="I649" s="2" t="s">
        <v>1137</v>
      </c>
      <c r="J649" s="2">
        <v>21</v>
      </c>
      <c r="K649" s="7">
        <v>89076</v>
      </c>
      <c r="L649" s="7">
        <v>100211</v>
      </c>
      <c r="M649" s="7">
        <v>111345</v>
      </c>
      <c r="N649" s="7">
        <v>122480</v>
      </c>
      <c r="O649" s="7">
        <v>133614</v>
      </c>
      <c r="P649" s="56">
        <v>42.660919540229884</v>
      </c>
      <c r="Q649" s="56">
        <v>47.993534482758619</v>
      </c>
      <c r="R649" s="56">
        <v>53.326149425287355</v>
      </c>
      <c r="S649" s="56">
        <v>58.65876436781609</v>
      </c>
      <c r="T649" s="56">
        <v>63.991379310344826</v>
      </c>
      <c r="U649" s="2" t="s">
        <v>1138</v>
      </c>
    </row>
    <row r="650" spans="1:21" ht="128.1" customHeight="1" x14ac:dyDescent="0.25">
      <c r="A650" s="57" t="s">
        <v>646</v>
      </c>
      <c r="B650" s="2" t="s">
        <v>2403</v>
      </c>
      <c r="C650" s="2" t="s">
        <v>1473</v>
      </c>
      <c r="D650" s="2" t="s">
        <v>1754</v>
      </c>
      <c r="E650" s="2" t="s">
        <v>1475</v>
      </c>
      <c r="F650" s="2" t="s">
        <v>1569</v>
      </c>
      <c r="G650" s="2" t="s">
        <v>2288</v>
      </c>
      <c r="H650" s="2" t="s">
        <v>1136</v>
      </c>
      <c r="I650" s="2" t="s">
        <v>1137</v>
      </c>
      <c r="J650" s="2">
        <v>22</v>
      </c>
      <c r="K650" s="7">
        <v>104664</v>
      </c>
      <c r="L650" s="7">
        <v>117747</v>
      </c>
      <c r="M650" s="7">
        <v>130830</v>
      </c>
      <c r="N650" s="7">
        <v>143913</v>
      </c>
      <c r="O650" s="7">
        <v>156996</v>
      </c>
      <c r="P650" s="56">
        <v>50.126436781609193</v>
      </c>
      <c r="Q650" s="56">
        <v>56.392241379310349</v>
      </c>
      <c r="R650" s="56">
        <v>62.658045977011497</v>
      </c>
      <c r="S650" s="56">
        <v>68.923850574712645</v>
      </c>
      <c r="T650" s="56">
        <v>75.189655172413794</v>
      </c>
      <c r="U650" s="2" t="s">
        <v>1138</v>
      </c>
    </row>
    <row r="651" spans="1:21" ht="128.1" customHeight="1" x14ac:dyDescent="0.25">
      <c r="A651" s="57" t="s">
        <v>647</v>
      </c>
      <c r="B651" s="2" t="s">
        <v>2404</v>
      </c>
      <c r="C651" s="2" t="s">
        <v>1473</v>
      </c>
      <c r="D651" s="2" t="s">
        <v>1621</v>
      </c>
      <c r="E651" s="2" t="s">
        <v>1475</v>
      </c>
      <c r="F651" s="2" t="s">
        <v>1622</v>
      </c>
      <c r="G651" s="2" t="s">
        <v>1135</v>
      </c>
      <c r="H651" s="2" t="s">
        <v>1136</v>
      </c>
      <c r="I651" s="2" t="s">
        <v>1137</v>
      </c>
      <c r="J651" s="2">
        <v>20</v>
      </c>
      <c r="K651" s="7">
        <v>75809</v>
      </c>
      <c r="L651" s="7">
        <v>85285</v>
      </c>
      <c r="M651" s="7">
        <v>94761</v>
      </c>
      <c r="N651" s="7">
        <v>104238</v>
      </c>
      <c r="O651" s="7">
        <v>113714</v>
      </c>
      <c r="P651" s="56">
        <v>36.30699233716475</v>
      </c>
      <c r="Q651" s="56">
        <v>40.845306513409966</v>
      </c>
      <c r="R651" s="56">
        <v>45.383620689655174</v>
      </c>
      <c r="S651" s="56">
        <v>49.922174329501914</v>
      </c>
      <c r="T651" s="56">
        <v>54.46072796934866</v>
      </c>
      <c r="U651" s="2" t="s">
        <v>1138</v>
      </c>
    </row>
    <row r="652" spans="1:21" ht="128.1" customHeight="1" x14ac:dyDescent="0.25">
      <c r="A652" s="57" t="s">
        <v>2405</v>
      </c>
      <c r="B652" s="2" t="s">
        <v>2406</v>
      </c>
      <c r="C652" s="2" t="s">
        <v>1299</v>
      </c>
      <c r="D652" s="2" t="s">
        <v>1510</v>
      </c>
      <c r="E652" s="2" t="s">
        <v>1301</v>
      </c>
      <c r="F652" s="2" t="s">
        <v>1511</v>
      </c>
      <c r="G652" s="2" t="s">
        <v>2304</v>
      </c>
      <c r="H652" s="2" t="s">
        <v>1136</v>
      </c>
      <c r="I652" s="2" t="s">
        <v>1137</v>
      </c>
      <c r="J652" s="2">
        <v>23</v>
      </c>
      <c r="K652" s="7">
        <v>122980</v>
      </c>
      <c r="L652" s="7">
        <v>138353</v>
      </c>
      <c r="M652" s="7">
        <v>153725</v>
      </c>
      <c r="N652" s="7">
        <v>169098</v>
      </c>
      <c r="O652" s="7">
        <v>184470</v>
      </c>
      <c r="P652" s="56">
        <v>58.898467432950191</v>
      </c>
      <c r="Q652" s="56">
        <v>66.260775862068968</v>
      </c>
      <c r="R652" s="56">
        <v>73.623084291187737</v>
      </c>
      <c r="S652" s="56">
        <v>80.985392720306521</v>
      </c>
      <c r="T652" s="56">
        <v>88.347701149425291</v>
      </c>
      <c r="U652" s="2" t="s">
        <v>1138</v>
      </c>
    </row>
    <row r="653" spans="1:21" ht="128.1" customHeight="1" x14ac:dyDescent="0.25">
      <c r="A653" s="57" t="s">
        <v>921</v>
      </c>
      <c r="B653" s="2" t="s">
        <v>2407</v>
      </c>
      <c r="C653" s="2" t="s">
        <v>1170</v>
      </c>
      <c r="D653" s="2" t="s">
        <v>1429</v>
      </c>
      <c r="E653" s="2" t="s">
        <v>1172</v>
      </c>
      <c r="F653" s="2" t="s">
        <v>1430</v>
      </c>
      <c r="G653" s="2" t="s">
        <v>1135</v>
      </c>
      <c r="H653" s="2" t="s">
        <v>1136</v>
      </c>
      <c r="I653" s="2" t="s">
        <v>1137</v>
      </c>
      <c r="J653" s="2">
        <v>22</v>
      </c>
      <c r="K653" s="7">
        <v>104664</v>
      </c>
      <c r="L653" s="7">
        <v>117747</v>
      </c>
      <c r="M653" s="7">
        <v>130830</v>
      </c>
      <c r="N653" s="7">
        <v>143913</v>
      </c>
      <c r="O653" s="7">
        <v>156996</v>
      </c>
      <c r="P653" s="56">
        <v>50.126436781609193</v>
      </c>
      <c r="Q653" s="56">
        <v>56.392241379310349</v>
      </c>
      <c r="R653" s="56">
        <v>62.658045977011497</v>
      </c>
      <c r="S653" s="56">
        <v>68.923850574712645</v>
      </c>
      <c r="T653" s="56">
        <v>75.189655172413794</v>
      </c>
      <c r="U653" s="2" t="s">
        <v>1138</v>
      </c>
    </row>
    <row r="654" spans="1:21" ht="128.1" customHeight="1" x14ac:dyDescent="0.25">
      <c r="A654" s="57" t="s">
        <v>922</v>
      </c>
      <c r="B654" s="2" t="s">
        <v>2408</v>
      </c>
      <c r="C654" s="2" t="s">
        <v>1170</v>
      </c>
      <c r="D654" s="2" t="s">
        <v>1171</v>
      </c>
      <c r="E654" s="2" t="s">
        <v>1172</v>
      </c>
      <c r="F654" s="2" t="s">
        <v>1173</v>
      </c>
      <c r="G654" s="2" t="s">
        <v>1135</v>
      </c>
      <c r="H654" s="2" t="s">
        <v>1136</v>
      </c>
      <c r="I654" s="2" t="s">
        <v>1137</v>
      </c>
      <c r="J654" s="2">
        <v>21</v>
      </c>
      <c r="K654" s="7">
        <v>89076</v>
      </c>
      <c r="L654" s="7">
        <v>100211</v>
      </c>
      <c r="M654" s="7">
        <v>111345</v>
      </c>
      <c r="N654" s="7">
        <v>122480</v>
      </c>
      <c r="O654" s="7">
        <v>133614</v>
      </c>
      <c r="P654" s="56">
        <v>42.660919540229884</v>
      </c>
      <c r="Q654" s="56">
        <v>47.993534482758619</v>
      </c>
      <c r="R654" s="56">
        <v>53.326149425287355</v>
      </c>
      <c r="S654" s="56">
        <v>58.65876436781609</v>
      </c>
      <c r="T654" s="56">
        <v>63.991379310344826</v>
      </c>
      <c r="U654" s="2" t="s">
        <v>1138</v>
      </c>
    </row>
    <row r="655" spans="1:21" ht="128.1" customHeight="1" x14ac:dyDescent="0.25">
      <c r="A655" s="57" t="s">
        <v>2409</v>
      </c>
      <c r="B655" s="2" t="s">
        <v>2410</v>
      </c>
      <c r="C655" s="2" t="s">
        <v>1170</v>
      </c>
      <c r="D655" s="2" t="s">
        <v>2129</v>
      </c>
      <c r="E655" s="2" t="s">
        <v>1172</v>
      </c>
      <c r="F655" s="2" t="s">
        <v>2130</v>
      </c>
      <c r="G655" s="2" t="s">
        <v>1135</v>
      </c>
      <c r="H655" s="2" t="s">
        <v>1136</v>
      </c>
      <c r="I655" s="2" t="s">
        <v>1137</v>
      </c>
      <c r="J655" s="2">
        <v>20</v>
      </c>
      <c r="K655" s="7">
        <v>75809</v>
      </c>
      <c r="L655" s="7">
        <v>85285</v>
      </c>
      <c r="M655" s="7">
        <v>94761</v>
      </c>
      <c r="N655" s="7">
        <v>104238</v>
      </c>
      <c r="O655" s="7">
        <v>113714</v>
      </c>
      <c r="P655" s="56">
        <v>36.30699233716475</v>
      </c>
      <c r="Q655" s="56">
        <v>40.845306513409966</v>
      </c>
      <c r="R655" s="56">
        <v>45.383620689655174</v>
      </c>
      <c r="S655" s="56">
        <v>49.922174329501914</v>
      </c>
      <c r="T655" s="56">
        <v>54.46072796934866</v>
      </c>
      <c r="U655" s="2" t="s">
        <v>1138</v>
      </c>
    </row>
    <row r="656" spans="1:21" ht="128.1" customHeight="1" x14ac:dyDescent="0.25">
      <c r="A656" s="57" t="s">
        <v>923</v>
      </c>
      <c r="B656" s="2" t="s">
        <v>2411</v>
      </c>
      <c r="C656" s="2" t="s">
        <v>1556</v>
      </c>
      <c r="D656" s="2" t="s">
        <v>2412</v>
      </c>
      <c r="E656" s="2" t="s">
        <v>1558</v>
      </c>
      <c r="F656" s="2" t="s">
        <v>2413</v>
      </c>
      <c r="G656" s="2" t="s">
        <v>2317</v>
      </c>
      <c r="H656" s="2" t="s">
        <v>1136</v>
      </c>
      <c r="I656" s="2" t="s">
        <v>1137</v>
      </c>
      <c r="J656" s="2">
        <v>22</v>
      </c>
      <c r="K656" s="7">
        <v>104664</v>
      </c>
      <c r="L656" s="7">
        <v>117747</v>
      </c>
      <c r="M656" s="7">
        <v>130830</v>
      </c>
      <c r="N656" s="7">
        <v>143913</v>
      </c>
      <c r="O656" s="7">
        <v>156996</v>
      </c>
      <c r="P656" s="56">
        <v>50.126436781609193</v>
      </c>
      <c r="Q656" s="56">
        <v>56.392241379310349</v>
      </c>
      <c r="R656" s="56">
        <v>62.658045977011497</v>
      </c>
      <c r="S656" s="56">
        <v>68.923850574712645</v>
      </c>
      <c r="T656" s="56">
        <v>75.189655172413794</v>
      </c>
      <c r="U656" s="2" t="s">
        <v>1138</v>
      </c>
    </row>
    <row r="657" spans="1:21" ht="128.1" customHeight="1" x14ac:dyDescent="0.25">
      <c r="A657" s="57" t="s">
        <v>2414</v>
      </c>
      <c r="B657" s="2" t="s">
        <v>2415</v>
      </c>
      <c r="C657" s="2" t="s">
        <v>1556</v>
      </c>
      <c r="D657" s="2" t="s">
        <v>2412</v>
      </c>
      <c r="E657" s="2" t="s">
        <v>1558</v>
      </c>
      <c r="F657" s="2" t="s">
        <v>2413</v>
      </c>
      <c r="G657" s="2" t="s">
        <v>1135</v>
      </c>
      <c r="H657" s="2" t="s">
        <v>1136</v>
      </c>
      <c r="I657" s="2" t="s">
        <v>1137</v>
      </c>
      <c r="J657" s="2">
        <v>21</v>
      </c>
      <c r="K657" s="7">
        <v>89076</v>
      </c>
      <c r="L657" s="7">
        <v>100211</v>
      </c>
      <c r="M657" s="7">
        <v>111345</v>
      </c>
      <c r="N657" s="7">
        <v>122480</v>
      </c>
      <c r="O657" s="7">
        <v>133614</v>
      </c>
      <c r="P657" s="56">
        <v>42.660919540229884</v>
      </c>
      <c r="Q657" s="56">
        <v>47.993534482758619</v>
      </c>
      <c r="R657" s="56">
        <v>53.326149425287355</v>
      </c>
      <c r="S657" s="56">
        <v>58.65876436781609</v>
      </c>
      <c r="T657" s="56">
        <v>63.991379310344826</v>
      </c>
      <c r="U657" s="2" t="s">
        <v>1138</v>
      </c>
    </row>
    <row r="658" spans="1:21" ht="128.1" customHeight="1" x14ac:dyDescent="0.25">
      <c r="A658" s="57" t="s">
        <v>924</v>
      </c>
      <c r="B658" s="2" t="s">
        <v>2416</v>
      </c>
      <c r="C658" s="2" t="s">
        <v>1187</v>
      </c>
      <c r="D658" s="2" t="s">
        <v>2417</v>
      </c>
      <c r="E658" s="2" t="s">
        <v>1189</v>
      </c>
      <c r="F658" s="2" t="s">
        <v>2418</v>
      </c>
      <c r="G658" s="2" t="s">
        <v>1135</v>
      </c>
      <c r="H658" s="2" t="s">
        <v>1136</v>
      </c>
      <c r="I658" s="2" t="s">
        <v>1137</v>
      </c>
      <c r="J658" s="2">
        <v>22</v>
      </c>
      <c r="K658" s="7">
        <v>104664</v>
      </c>
      <c r="L658" s="7">
        <v>117747</v>
      </c>
      <c r="M658" s="7">
        <v>130830</v>
      </c>
      <c r="N658" s="7">
        <v>143913</v>
      </c>
      <c r="O658" s="7">
        <v>156996</v>
      </c>
      <c r="P658" s="56">
        <v>50.126436781609193</v>
      </c>
      <c r="Q658" s="56">
        <v>56.392241379310349</v>
      </c>
      <c r="R658" s="56">
        <v>62.658045977011497</v>
      </c>
      <c r="S658" s="56">
        <v>68.923850574712645</v>
      </c>
      <c r="T658" s="56">
        <v>75.189655172413794</v>
      </c>
      <c r="U658" s="2" t="s">
        <v>1138</v>
      </c>
    </row>
    <row r="659" spans="1:21" ht="128.1" customHeight="1" x14ac:dyDescent="0.25">
      <c r="A659" s="57" t="s">
        <v>925</v>
      </c>
      <c r="B659" s="2" t="s">
        <v>2419</v>
      </c>
      <c r="C659" s="2" t="s">
        <v>1342</v>
      </c>
      <c r="D659" s="2" t="s">
        <v>1343</v>
      </c>
      <c r="E659" s="2" t="s">
        <v>1344</v>
      </c>
      <c r="F659" s="2" t="s">
        <v>1345</v>
      </c>
      <c r="G659" s="2" t="s">
        <v>1135</v>
      </c>
      <c r="H659" s="2" t="s">
        <v>1136</v>
      </c>
      <c r="I659" s="2" t="s">
        <v>1137</v>
      </c>
      <c r="J659" s="2">
        <v>22</v>
      </c>
      <c r="K659" s="7">
        <v>104664</v>
      </c>
      <c r="L659" s="7">
        <v>117747</v>
      </c>
      <c r="M659" s="7">
        <v>130830</v>
      </c>
      <c r="N659" s="7">
        <v>143913</v>
      </c>
      <c r="O659" s="7">
        <v>156996</v>
      </c>
      <c r="P659" s="56">
        <v>50.126436781609193</v>
      </c>
      <c r="Q659" s="56">
        <v>56.392241379310349</v>
      </c>
      <c r="R659" s="56">
        <v>62.658045977011497</v>
      </c>
      <c r="S659" s="56">
        <v>68.923850574712645</v>
      </c>
      <c r="T659" s="56">
        <v>75.189655172413794</v>
      </c>
      <c r="U659" s="2" t="s">
        <v>1138</v>
      </c>
    </row>
    <row r="660" spans="1:21" ht="128.1" customHeight="1" x14ac:dyDescent="0.25">
      <c r="A660" s="57" t="s">
        <v>2420</v>
      </c>
      <c r="B660" s="2" t="s">
        <v>2421</v>
      </c>
      <c r="C660" s="2" t="s">
        <v>1217</v>
      </c>
      <c r="D660" s="2" t="s">
        <v>1601</v>
      </c>
      <c r="E660" s="2" t="s">
        <v>1219</v>
      </c>
      <c r="F660" s="2" t="s">
        <v>1602</v>
      </c>
      <c r="G660" s="2" t="s">
        <v>1135</v>
      </c>
      <c r="H660" s="2" t="s">
        <v>1136</v>
      </c>
      <c r="I660" s="2" t="s">
        <v>1137</v>
      </c>
      <c r="J660" s="2">
        <v>22</v>
      </c>
      <c r="K660" s="7">
        <v>104664</v>
      </c>
      <c r="L660" s="7">
        <v>117747</v>
      </c>
      <c r="M660" s="7">
        <v>130830</v>
      </c>
      <c r="N660" s="7">
        <v>143913</v>
      </c>
      <c r="O660" s="7">
        <v>156996</v>
      </c>
      <c r="P660" s="56">
        <v>50.126436781609193</v>
      </c>
      <c r="Q660" s="56">
        <v>56.392241379310349</v>
      </c>
      <c r="R660" s="56">
        <v>62.658045977011497</v>
      </c>
      <c r="S660" s="56">
        <v>68.923850574712645</v>
      </c>
      <c r="T660" s="56">
        <v>75.189655172413794</v>
      </c>
      <c r="U660" s="2" t="s">
        <v>1138</v>
      </c>
    </row>
    <row r="661" spans="1:21" ht="128.1" customHeight="1" x14ac:dyDescent="0.25">
      <c r="A661" s="57" t="s">
        <v>2422</v>
      </c>
      <c r="B661" s="2" t="s">
        <v>2423</v>
      </c>
      <c r="C661" s="2" t="s">
        <v>1272</v>
      </c>
      <c r="D661" s="2" t="s">
        <v>2424</v>
      </c>
      <c r="E661" s="2" t="s">
        <v>1274</v>
      </c>
      <c r="F661" s="2" t="s">
        <v>2425</v>
      </c>
      <c r="G661" s="2" t="s">
        <v>1142</v>
      </c>
      <c r="H661" s="2" t="s">
        <v>1136</v>
      </c>
      <c r="I661" s="2" t="s">
        <v>1137</v>
      </c>
      <c r="J661" s="2">
        <v>21</v>
      </c>
      <c r="K661" s="7">
        <v>89076</v>
      </c>
      <c r="L661" s="7">
        <v>100211</v>
      </c>
      <c r="M661" s="7">
        <v>111345</v>
      </c>
      <c r="N661" s="7">
        <v>122480</v>
      </c>
      <c r="O661" s="7">
        <v>133614</v>
      </c>
      <c r="P661" s="56">
        <v>42.660919540229884</v>
      </c>
      <c r="Q661" s="56">
        <v>47.993534482758619</v>
      </c>
      <c r="R661" s="56">
        <v>53.326149425287355</v>
      </c>
      <c r="S661" s="56">
        <v>58.65876436781609</v>
      </c>
      <c r="T661" s="56">
        <v>63.991379310344826</v>
      </c>
      <c r="U661" s="2" t="s">
        <v>1138</v>
      </c>
    </row>
    <row r="662" spans="1:21" ht="128.1" customHeight="1" x14ac:dyDescent="0.25">
      <c r="A662" s="57" t="s">
        <v>926</v>
      </c>
      <c r="B662" s="2" t="s">
        <v>2426</v>
      </c>
      <c r="C662" s="2" t="s">
        <v>1473</v>
      </c>
      <c r="D662" s="2" t="s">
        <v>1635</v>
      </c>
      <c r="E662" s="2" t="s">
        <v>1475</v>
      </c>
      <c r="F662" s="2" t="s">
        <v>1636</v>
      </c>
      <c r="G662" s="2" t="s">
        <v>1135</v>
      </c>
      <c r="H662" s="2" t="s">
        <v>1136</v>
      </c>
      <c r="I662" s="2" t="s">
        <v>1137</v>
      </c>
      <c r="J662" s="2">
        <v>21</v>
      </c>
      <c r="K662" s="7">
        <v>89076</v>
      </c>
      <c r="L662" s="7">
        <v>100211</v>
      </c>
      <c r="M662" s="7">
        <v>111345</v>
      </c>
      <c r="N662" s="7">
        <v>122480</v>
      </c>
      <c r="O662" s="7">
        <v>133614</v>
      </c>
      <c r="P662" s="56">
        <v>42.660919540229884</v>
      </c>
      <c r="Q662" s="56">
        <v>47.993534482758619</v>
      </c>
      <c r="R662" s="56">
        <v>53.326149425287355</v>
      </c>
      <c r="S662" s="56">
        <v>58.65876436781609</v>
      </c>
      <c r="T662" s="56">
        <v>63.991379310344826</v>
      </c>
      <c r="U662" s="2" t="s">
        <v>1138</v>
      </c>
    </row>
    <row r="663" spans="1:21" ht="128.1" customHeight="1" x14ac:dyDescent="0.25">
      <c r="A663" s="57" t="s">
        <v>2427</v>
      </c>
      <c r="B663" s="2" t="s">
        <v>2428</v>
      </c>
      <c r="C663" s="2" t="s">
        <v>1131</v>
      </c>
      <c r="D663" s="2" t="s">
        <v>1333</v>
      </c>
      <c r="E663" s="2" t="s">
        <v>1133</v>
      </c>
      <c r="F663" s="2" t="s">
        <v>1334</v>
      </c>
      <c r="G663" s="2" t="s">
        <v>1135</v>
      </c>
      <c r="H663" s="2" t="s">
        <v>1136</v>
      </c>
      <c r="I663" s="2" t="s">
        <v>1137</v>
      </c>
      <c r="J663" s="2">
        <v>22</v>
      </c>
      <c r="K663" s="7">
        <v>104664</v>
      </c>
      <c r="L663" s="7">
        <v>117747</v>
      </c>
      <c r="M663" s="7">
        <v>130830</v>
      </c>
      <c r="N663" s="7">
        <v>143913</v>
      </c>
      <c r="O663" s="7">
        <v>156996</v>
      </c>
      <c r="P663" s="56">
        <v>50.126436781609193</v>
      </c>
      <c r="Q663" s="56">
        <v>56.392241379310349</v>
      </c>
      <c r="R663" s="56">
        <v>62.658045977011497</v>
      </c>
      <c r="S663" s="56">
        <v>68.923850574712645</v>
      </c>
      <c r="T663" s="56">
        <v>75.189655172413794</v>
      </c>
      <c r="U663" s="2" t="s">
        <v>1138</v>
      </c>
    </row>
    <row r="664" spans="1:21" ht="128.1" customHeight="1" x14ac:dyDescent="0.25">
      <c r="A664" s="57" t="s">
        <v>2429</v>
      </c>
      <c r="B664" s="2" t="s">
        <v>2430</v>
      </c>
      <c r="C664" s="2" t="s">
        <v>1131</v>
      </c>
      <c r="D664" s="2" t="s">
        <v>2142</v>
      </c>
      <c r="E664" s="2" t="s">
        <v>1133</v>
      </c>
      <c r="F664" s="2" t="s">
        <v>2143</v>
      </c>
      <c r="G664" s="2" t="s">
        <v>1135</v>
      </c>
      <c r="H664" s="2" t="s">
        <v>1136</v>
      </c>
      <c r="I664" s="2" t="s">
        <v>1137</v>
      </c>
      <c r="J664" s="2">
        <v>22</v>
      </c>
      <c r="K664" s="7">
        <v>104664</v>
      </c>
      <c r="L664" s="7">
        <v>117747</v>
      </c>
      <c r="M664" s="7">
        <v>130830</v>
      </c>
      <c r="N664" s="7">
        <v>143913</v>
      </c>
      <c r="O664" s="7">
        <v>156996</v>
      </c>
      <c r="P664" s="56">
        <v>50.126436781609193</v>
      </c>
      <c r="Q664" s="56">
        <v>56.392241379310349</v>
      </c>
      <c r="R664" s="56">
        <v>62.658045977011497</v>
      </c>
      <c r="S664" s="56">
        <v>68.923850574712645</v>
      </c>
      <c r="T664" s="56">
        <v>75.189655172413794</v>
      </c>
      <c r="U664" s="2" t="s">
        <v>1138</v>
      </c>
    </row>
    <row r="665" spans="1:21" ht="128.1" customHeight="1" x14ac:dyDescent="0.25">
      <c r="A665" s="57" t="s">
        <v>895</v>
      </c>
      <c r="B665" s="2" t="s">
        <v>2431</v>
      </c>
      <c r="C665" s="2" t="s">
        <v>1131</v>
      </c>
      <c r="D665" s="2" t="s">
        <v>2142</v>
      </c>
      <c r="E665" s="2" t="s">
        <v>1133</v>
      </c>
      <c r="F665" s="2" t="s">
        <v>2143</v>
      </c>
      <c r="G665" s="2" t="s">
        <v>1135</v>
      </c>
      <c r="H665" s="2" t="s">
        <v>1136</v>
      </c>
      <c r="I665" s="2" t="s">
        <v>1137</v>
      </c>
      <c r="J665" s="2">
        <v>23</v>
      </c>
      <c r="K665" s="7">
        <v>122980</v>
      </c>
      <c r="L665" s="7">
        <v>138353</v>
      </c>
      <c r="M665" s="7">
        <v>153725</v>
      </c>
      <c r="N665" s="7">
        <v>169098</v>
      </c>
      <c r="O665" s="7">
        <v>184470</v>
      </c>
      <c r="P665" s="56">
        <v>58.898467432950191</v>
      </c>
      <c r="Q665" s="56">
        <v>66.260775862068968</v>
      </c>
      <c r="R665" s="56">
        <v>73.623084291187737</v>
      </c>
      <c r="S665" s="56">
        <v>80.985392720306521</v>
      </c>
      <c r="T665" s="56">
        <v>88.347701149425291</v>
      </c>
      <c r="U665" s="2" t="s">
        <v>1138</v>
      </c>
    </row>
    <row r="666" spans="1:21" ht="128.1" customHeight="1" x14ac:dyDescent="0.25">
      <c r="A666" s="57" t="s">
        <v>2432</v>
      </c>
      <c r="B666" s="2" t="s">
        <v>2433</v>
      </c>
      <c r="C666" s="2" t="s">
        <v>1131</v>
      </c>
      <c r="D666" s="2" t="s">
        <v>2142</v>
      </c>
      <c r="E666" s="2" t="s">
        <v>1133</v>
      </c>
      <c r="F666" s="2" t="s">
        <v>2143</v>
      </c>
      <c r="G666" s="2" t="s">
        <v>1135</v>
      </c>
      <c r="H666" s="2" t="s">
        <v>1136</v>
      </c>
      <c r="I666" s="2" t="s">
        <v>1137</v>
      </c>
      <c r="J666" s="2">
        <v>20</v>
      </c>
      <c r="K666" s="7">
        <v>75809</v>
      </c>
      <c r="L666" s="7">
        <v>85285</v>
      </c>
      <c r="M666" s="7">
        <v>94761</v>
      </c>
      <c r="N666" s="7">
        <v>104238</v>
      </c>
      <c r="O666" s="7">
        <v>113714</v>
      </c>
      <c r="P666" s="56">
        <v>36.30699233716475</v>
      </c>
      <c r="Q666" s="56">
        <v>40.845306513409966</v>
      </c>
      <c r="R666" s="56">
        <v>45.383620689655174</v>
      </c>
      <c r="S666" s="56">
        <v>49.922174329501914</v>
      </c>
      <c r="T666" s="56">
        <v>54.46072796934866</v>
      </c>
      <c r="U666" s="2" t="s">
        <v>1138</v>
      </c>
    </row>
    <row r="667" spans="1:21" ht="128.1" customHeight="1" x14ac:dyDescent="0.25">
      <c r="A667" s="57" t="s">
        <v>2434</v>
      </c>
      <c r="B667" s="2" t="s">
        <v>2435</v>
      </c>
      <c r="C667" s="2" t="s">
        <v>1131</v>
      </c>
      <c r="D667" s="2" t="s">
        <v>1333</v>
      </c>
      <c r="E667" s="2" t="s">
        <v>1133</v>
      </c>
      <c r="F667" s="2" t="s">
        <v>1334</v>
      </c>
      <c r="G667" s="2" t="s">
        <v>1135</v>
      </c>
      <c r="H667" s="2" t="s">
        <v>1136</v>
      </c>
      <c r="I667" s="2" t="s">
        <v>1137</v>
      </c>
      <c r="J667" s="2">
        <v>22</v>
      </c>
      <c r="K667" s="7">
        <v>104664</v>
      </c>
      <c r="L667" s="7">
        <v>117747</v>
      </c>
      <c r="M667" s="7">
        <v>130830</v>
      </c>
      <c r="N667" s="7">
        <v>143913</v>
      </c>
      <c r="O667" s="7">
        <v>156996</v>
      </c>
      <c r="P667" s="56">
        <v>50.126436781609193</v>
      </c>
      <c r="Q667" s="56">
        <v>56.392241379310349</v>
      </c>
      <c r="R667" s="56">
        <v>62.658045977011497</v>
      </c>
      <c r="S667" s="56">
        <v>68.923850574712645</v>
      </c>
      <c r="T667" s="56">
        <v>75.189655172413794</v>
      </c>
      <c r="U667" s="2" t="s">
        <v>1138</v>
      </c>
    </row>
    <row r="668" spans="1:21" ht="128.1" customHeight="1" x14ac:dyDescent="0.25">
      <c r="A668" s="57" t="s">
        <v>927</v>
      </c>
      <c r="B668" s="2" t="s">
        <v>2436</v>
      </c>
      <c r="C668" s="2" t="s">
        <v>1299</v>
      </c>
      <c r="D668" s="2" t="s">
        <v>1456</v>
      </c>
      <c r="E668" s="2" t="s">
        <v>1301</v>
      </c>
      <c r="F668" s="2" t="s">
        <v>1511</v>
      </c>
      <c r="G668" s="2" t="s">
        <v>2304</v>
      </c>
      <c r="H668" s="2" t="s">
        <v>1136</v>
      </c>
      <c r="I668" s="2" t="s">
        <v>1137</v>
      </c>
      <c r="J668" s="2">
        <v>22</v>
      </c>
      <c r="K668" s="7">
        <v>104664</v>
      </c>
      <c r="L668" s="7">
        <v>117747</v>
      </c>
      <c r="M668" s="7">
        <v>130830</v>
      </c>
      <c r="N668" s="7">
        <v>143913</v>
      </c>
      <c r="O668" s="7">
        <v>156996</v>
      </c>
      <c r="P668" s="56">
        <v>50.126436781609193</v>
      </c>
      <c r="Q668" s="56">
        <v>56.392241379310349</v>
      </c>
      <c r="R668" s="56">
        <v>62.658045977011497</v>
      </c>
      <c r="S668" s="56">
        <v>68.923850574712645</v>
      </c>
      <c r="T668" s="56">
        <v>75.189655172413794</v>
      </c>
      <c r="U668" s="2" t="s">
        <v>1138</v>
      </c>
    </row>
    <row r="669" spans="1:21" ht="128.1" customHeight="1" x14ac:dyDescent="0.25">
      <c r="A669" s="57" t="s">
        <v>929</v>
      </c>
      <c r="B669" s="2" t="s">
        <v>2437</v>
      </c>
      <c r="C669" s="2" t="s">
        <v>1483</v>
      </c>
      <c r="D669" s="2" t="s">
        <v>1680</v>
      </c>
      <c r="E669" s="2" t="s">
        <v>1485</v>
      </c>
      <c r="F669" s="2" t="s">
        <v>1486</v>
      </c>
      <c r="G669" s="2" t="s">
        <v>1651</v>
      </c>
      <c r="H669" s="2" t="s">
        <v>1136</v>
      </c>
      <c r="I669" s="2" t="s">
        <v>1137</v>
      </c>
      <c r="J669" s="2">
        <v>22</v>
      </c>
      <c r="K669" s="7">
        <v>104664</v>
      </c>
      <c r="L669" s="7">
        <v>117747</v>
      </c>
      <c r="M669" s="7">
        <v>130830</v>
      </c>
      <c r="N669" s="7">
        <v>143913</v>
      </c>
      <c r="O669" s="7">
        <v>156996</v>
      </c>
      <c r="P669" s="56">
        <v>50.126436781609193</v>
      </c>
      <c r="Q669" s="56">
        <v>56.392241379310349</v>
      </c>
      <c r="R669" s="56">
        <v>62.658045977011497</v>
      </c>
      <c r="S669" s="56">
        <v>68.923850574712645</v>
      </c>
      <c r="T669" s="56">
        <v>75.189655172413794</v>
      </c>
      <c r="U669" s="2" t="s">
        <v>1138</v>
      </c>
    </row>
    <row r="670" spans="1:21" ht="128.1" customHeight="1" x14ac:dyDescent="0.25">
      <c r="A670" s="57" t="s">
        <v>648</v>
      </c>
      <c r="B670" s="2" t="s">
        <v>2438</v>
      </c>
      <c r="C670" s="2" t="s">
        <v>1290</v>
      </c>
      <c r="D670" s="2" t="s">
        <v>1479</v>
      </c>
      <c r="E670" s="2" t="s">
        <v>1292</v>
      </c>
      <c r="F670" s="2" t="s">
        <v>1480</v>
      </c>
      <c r="G670" s="2" t="s">
        <v>1135</v>
      </c>
      <c r="H670" s="2" t="s">
        <v>1136</v>
      </c>
      <c r="I670" s="2" t="s">
        <v>1137</v>
      </c>
      <c r="J670" s="2">
        <v>23</v>
      </c>
      <c r="K670" s="7">
        <v>122980</v>
      </c>
      <c r="L670" s="7">
        <v>138353</v>
      </c>
      <c r="M670" s="7">
        <v>153725</v>
      </c>
      <c r="N670" s="7">
        <v>169098</v>
      </c>
      <c r="O670" s="7">
        <v>184470</v>
      </c>
      <c r="P670" s="56">
        <v>58.898467432950191</v>
      </c>
      <c r="Q670" s="56">
        <v>66.260775862068968</v>
      </c>
      <c r="R670" s="56">
        <v>73.623084291187737</v>
      </c>
      <c r="S670" s="56">
        <v>80.985392720306521</v>
      </c>
      <c r="T670" s="56">
        <v>88.347701149425291</v>
      </c>
      <c r="U670" s="2" t="s">
        <v>1138</v>
      </c>
    </row>
    <row r="671" spans="1:21" ht="128.1" customHeight="1" x14ac:dyDescent="0.25">
      <c r="A671" s="57" t="s">
        <v>930</v>
      </c>
      <c r="B671" s="2" t="s">
        <v>2439</v>
      </c>
      <c r="C671" s="2" t="s">
        <v>1299</v>
      </c>
      <c r="D671" s="2" t="s">
        <v>1456</v>
      </c>
      <c r="E671" s="2" t="s">
        <v>1301</v>
      </c>
      <c r="F671" s="2" t="s">
        <v>1457</v>
      </c>
      <c r="G671" s="2" t="s">
        <v>2304</v>
      </c>
      <c r="H671" s="2" t="s">
        <v>1136</v>
      </c>
      <c r="I671" s="2" t="s">
        <v>1137</v>
      </c>
      <c r="J671" s="2">
        <v>22</v>
      </c>
      <c r="K671" s="7">
        <v>104664</v>
      </c>
      <c r="L671" s="7">
        <v>117747</v>
      </c>
      <c r="M671" s="7">
        <v>130830</v>
      </c>
      <c r="N671" s="7">
        <v>143913</v>
      </c>
      <c r="O671" s="7">
        <v>156996</v>
      </c>
      <c r="P671" s="56">
        <v>50.126436781609193</v>
      </c>
      <c r="Q671" s="56">
        <v>56.392241379310349</v>
      </c>
      <c r="R671" s="56">
        <v>62.658045977011497</v>
      </c>
      <c r="S671" s="56">
        <v>68.923850574712645</v>
      </c>
      <c r="T671" s="56">
        <v>75.189655172413794</v>
      </c>
      <c r="U671" s="2" t="s">
        <v>1138</v>
      </c>
    </row>
    <row r="672" spans="1:21" ht="128.1" customHeight="1" x14ac:dyDescent="0.25">
      <c r="A672" s="57" t="s">
        <v>188</v>
      </c>
      <c r="B672" s="2" t="s">
        <v>189</v>
      </c>
      <c r="C672" s="2" t="s">
        <v>1210</v>
      </c>
      <c r="D672" s="2" t="s">
        <v>1441</v>
      </c>
      <c r="E672" s="2" t="s">
        <v>1212</v>
      </c>
      <c r="F672" s="2" t="s">
        <v>1442</v>
      </c>
      <c r="G672" s="2" t="s">
        <v>1359</v>
      </c>
      <c r="H672" s="2" t="s">
        <v>1136</v>
      </c>
      <c r="I672" s="2" t="s">
        <v>1137</v>
      </c>
      <c r="J672" s="2">
        <v>21</v>
      </c>
      <c r="K672" s="7">
        <v>89076</v>
      </c>
      <c r="L672" s="7">
        <v>100211</v>
      </c>
      <c r="M672" s="7">
        <v>111345</v>
      </c>
      <c r="N672" s="7">
        <v>122480</v>
      </c>
      <c r="O672" s="7">
        <v>133614</v>
      </c>
      <c r="P672" s="56">
        <v>42.660919540229884</v>
      </c>
      <c r="Q672" s="56">
        <v>47.993534482758619</v>
      </c>
      <c r="R672" s="56">
        <v>53.326149425287355</v>
      </c>
      <c r="S672" s="56">
        <v>58.65876436781609</v>
      </c>
      <c r="T672" s="56">
        <v>63.991379310344826</v>
      </c>
      <c r="U672" s="2" t="s">
        <v>1138</v>
      </c>
    </row>
    <row r="673" spans="1:21" ht="128.1" customHeight="1" x14ac:dyDescent="0.25">
      <c r="A673" s="57" t="s">
        <v>931</v>
      </c>
      <c r="B673" s="2" t="s">
        <v>2440</v>
      </c>
      <c r="C673" s="2" t="s">
        <v>1131</v>
      </c>
      <c r="D673" s="2" t="s">
        <v>1333</v>
      </c>
      <c r="E673" s="2" t="s">
        <v>1133</v>
      </c>
      <c r="F673" s="2" t="s">
        <v>1334</v>
      </c>
      <c r="G673" s="2" t="s">
        <v>1135</v>
      </c>
      <c r="H673" s="2" t="s">
        <v>1136</v>
      </c>
      <c r="I673" s="2" t="s">
        <v>1137</v>
      </c>
      <c r="J673" s="2">
        <v>22</v>
      </c>
      <c r="K673" s="7">
        <v>104664</v>
      </c>
      <c r="L673" s="7">
        <v>117747</v>
      </c>
      <c r="M673" s="7">
        <v>130830</v>
      </c>
      <c r="N673" s="7">
        <v>143913</v>
      </c>
      <c r="O673" s="7">
        <v>156996</v>
      </c>
      <c r="P673" s="56">
        <v>50.126436781609193</v>
      </c>
      <c r="Q673" s="56">
        <v>56.392241379310349</v>
      </c>
      <c r="R673" s="56">
        <v>62.658045977011497</v>
      </c>
      <c r="S673" s="56">
        <v>68.923850574712645</v>
      </c>
      <c r="T673" s="56">
        <v>75.189655172413794</v>
      </c>
      <c r="U673" s="2" t="s">
        <v>1138</v>
      </c>
    </row>
    <row r="674" spans="1:21" ht="128.1" customHeight="1" x14ac:dyDescent="0.25">
      <c r="A674" s="57" t="s">
        <v>932</v>
      </c>
      <c r="B674" s="2" t="s">
        <v>2441</v>
      </c>
      <c r="C674" s="2" t="s">
        <v>1696</v>
      </c>
      <c r="D674" s="2" t="s">
        <v>2442</v>
      </c>
      <c r="E674" s="2" t="s">
        <v>1698</v>
      </c>
      <c r="F674" s="2" t="s">
        <v>2443</v>
      </c>
      <c r="G674" s="2" t="s">
        <v>1135</v>
      </c>
      <c r="H674" s="2" t="s">
        <v>1136</v>
      </c>
      <c r="I674" s="2" t="s">
        <v>1137</v>
      </c>
      <c r="J674" s="2">
        <v>22</v>
      </c>
      <c r="K674" s="7">
        <v>104664</v>
      </c>
      <c r="L674" s="7">
        <v>117747</v>
      </c>
      <c r="M674" s="7">
        <v>130830</v>
      </c>
      <c r="N674" s="7">
        <v>143913</v>
      </c>
      <c r="O674" s="7">
        <v>156996</v>
      </c>
      <c r="P674" s="56">
        <v>50.126436781609193</v>
      </c>
      <c r="Q674" s="56">
        <v>56.392241379310349</v>
      </c>
      <c r="R674" s="56">
        <v>62.658045977011497</v>
      </c>
      <c r="S674" s="56">
        <v>68.923850574712645</v>
      </c>
      <c r="T674" s="56">
        <v>75.189655172413794</v>
      </c>
      <c r="U674" s="2" t="s">
        <v>1138</v>
      </c>
    </row>
    <row r="675" spans="1:21" ht="128.1" customHeight="1" x14ac:dyDescent="0.25">
      <c r="A675" s="57" t="s">
        <v>934</v>
      </c>
      <c r="B675" s="2" t="s">
        <v>2444</v>
      </c>
      <c r="C675" s="2" t="s">
        <v>1131</v>
      </c>
      <c r="D675" s="2" t="s">
        <v>2445</v>
      </c>
      <c r="E675" s="2" t="s">
        <v>1133</v>
      </c>
      <c r="F675" s="2" t="s">
        <v>2446</v>
      </c>
      <c r="G675" s="2" t="s">
        <v>1135</v>
      </c>
      <c r="H675" s="2" t="s">
        <v>1136</v>
      </c>
      <c r="I675" s="2" t="s">
        <v>1137</v>
      </c>
      <c r="J675" s="2">
        <v>21</v>
      </c>
      <c r="K675" s="7">
        <v>89076</v>
      </c>
      <c r="L675" s="7">
        <v>100211</v>
      </c>
      <c r="M675" s="7">
        <v>111345</v>
      </c>
      <c r="N675" s="7">
        <v>122480</v>
      </c>
      <c r="O675" s="7">
        <v>133614</v>
      </c>
      <c r="P675" s="56">
        <v>42.660919540229884</v>
      </c>
      <c r="Q675" s="56">
        <v>47.993534482758619</v>
      </c>
      <c r="R675" s="56">
        <v>53.326149425287355</v>
      </c>
      <c r="S675" s="56">
        <v>58.65876436781609</v>
      </c>
      <c r="T675" s="56">
        <v>63.991379310344826</v>
      </c>
      <c r="U675" s="2" t="s">
        <v>1138</v>
      </c>
    </row>
    <row r="676" spans="1:21" ht="128.1" customHeight="1" x14ac:dyDescent="0.25">
      <c r="A676" s="57" t="s">
        <v>2447</v>
      </c>
      <c r="B676" s="2" t="s">
        <v>2448</v>
      </c>
      <c r="C676" s="2" t="s">
        <v>1131</v>
      </c>
      <c r="D676" s="2" t="s">
        <v>2445</v>
      </c>
      <c r="E676" s="2" t="s">
        <v>1133</v>
      </c>
      <c r="F676" s="2" t="s">
        <v>2446</v>
      </c>
      <c r="G676" s="2" t="s">
        <v>2449</v>
      </c>
      <c r="H676" s="2" t="s">
        <v>1136</v>
      </c>
      <c r="I676" s="2" t="s">
        <v>1137</v>
      </c>
      <c r="J676" s="2">
        <v>22</v>
      </c>
      <c r="K676" s="7">
        <v>104664</v>
      </c>
      <c r="L676" s="7">
        <v>117747</v>
      </c>
      <c r="M676" s="7">
        <v>130830</v>
      </c>
      <c r="N676" s="7">
        <v>143913</v>
      </c>
      <c r="O676" s="7">
        <v>156996</v>
      </c>
      <c r="P676" s="56">
        <v>50.126436781609193</v>
      </c>
      <c r="Q676" s="56">
        <v>56.392241379310349</v>
      </c>
      <c r="R676" s="56">
        <v>62.658045977011497</v>
      </c>
      <c r="S676" s="56">
        <v>68.923850574712645</v>
      </c>
      <c r="T676" s="56">
        <v>75.189655172413794</v>
      </c>
      <c r="U676" s="2" t="s">
        <v>1138</v>
      </c>
    </row>
    <row r="677" spans="1:21" ht="128.1" customHeight="1" x14ac:dyDescent="0.25">
      <c r="A677" s="57" t="s">
        <v>935</v>
      </c>
      <c r="B677" s="2" t="s">
        <v>2450</v>
      </c>
      <c r="C677" s="2" t="s">
        <v>1290</v>
      </c>
      <c r="D677" s="2" t="s">
        <v>1291</v>
      </c>
      <c r="E677" s="2" t="s">
        <v>1292</v>
      </c>
      <c r="F677" s="2" t="s">
        <v>1293</v>
      </c>
      <c r="G677" s="2" t="s">
        <v>1135</v>
      </c>
      <c r="H677" s="2" t="s">
        <v>1136</v>
      </c>
      <c r="I677" s="2" t="s">
        <v>1137</v>
      </c>
      <c r="J677" s="2">
        <v>23</v>
      </c>
      <c r="K677" s="7">
        <v>122980</v>
      </c>
      <c r="L677" s="7">
        <v>138353</v>
      </c>
      <c r="M677" s="7">
        <v>153725</v>
      </c>
      <c r="N677" s="7">
        <v>169098</v>
      </c>
      <c r="O677" s="7">
        <v>184470</v>
      </c>
      <c r="P677" s="56">
        <v>58.898467432950191</v>
      </c>
      <c r="Q677" s="56">
        <v>66.260775862068968</v>
      </c>
      <c r="R677" s="56">
        <v>73.623084291187737</v>
      </c>
      <c r="S677" s="56">
        <v>80.985392720306521</v>
      </c>
      <c r="T677" s="56">
        <v>88.347701149425291</v>
      </c>
      <c r="U677" s="2" t="s">
        <v>1138</v>
      </c>
    </row>
    <row r="678" spans="1:21" ht="128.1" customHeight="1" x14ac:dyDescent="0.25">
      <c r="A678" s="57" t="s">
        <v>477</v>
      </c>
      <c r="B678" s="2" t="s">
        <v>2451</v>
      </c>
      <c r="C678" s="2" t="s">
        <v>1483</v>
      </c>
      <c r="D678" s="2" t="s">
        <v>1680</v>
      </c>
      <c r="E678" s="2" t="s">
        <v>1485</v>
      </c>
      <c r="F678" s="2" t="s">
        <v>1486</v>
      </c>
      <c r="G678" s="2" t="s">
        <v>1135</v>
      </c>
      <c r="H678" s="2" t="s">
        <v>1136</v>
      </c>
      <c r="I678" s="2" t="s">
        <v>1137</v>
      </c>
      <c r="J678" s="2">
        <v>23</v>
      </c>
      <c r="K678" s="7">
        <v>122980</v>
      </c>
      <c r="L678" s="7">
        <v>138353</v>
      </c>
      <c r="M678" s="7">
        <v>153725</v>
      </c>
      <c r="N678" s="7">
        <v>169098</v>
      </c>
      <c r="O678" s="7">
        <v>184470</v>
      </c>
      <c r="P678" s="56">
        <v>58.898467432950191</v>
      </c>
      <c r="Q678" s="56">
        <v>66.260775862068968</v>
      </c>
      <c r="R678" s="56">
        <v>73.623084291187737</v>
      </c>
      <c r="S678" s="56">
        <v>80.985392720306521</v>
      </c>
      <c r="T678" s="56">
        <v>88.347701149425291</v>
      </c>
      <c r="U678" s="2" t="s">
        <v>1138</v>
      </c>
    </row>
    <row r="679" spans="1:21" ht="128.1" customHeight="1" x14ac:dyDescent="0.25">
      <c r="A679" s="57" t="s">
        <v>99</v>
      </c>
      <c r="B679" s="2" t="s">
        <v>100</v>
      </c>
      <c r="C679" s="2" t="s">
        <v>1210</v>
      </c>
      <c r="D679" s="2" t="s">
        <v>1432</v>
      </c>
      <c r="E679" s="2" t="s">
        <v>1212</v>
      </c>
      <c r="F679" s="2" t="s">
        <v>1433</v>
      </c>
      <c r="G679" s="2" t="s">
        <v>1359</v>
      </c>
      <c r="H679" s="2" t="s">
        <v>1136</v>
      </c>
      <c r="I679" s="2" t="s">
        <v>1137</v>
      </c>
      <c r="J679" s="2">
        <v>19</v>
      </c>
      <c r="K679" s="7">
        <v>64518</v>
      </c>
      <c r="L679" s="7">
        <v>72583</v>
      </c>
      <c r="M679" s="7">
        <v>80648</v>
      </c>
      <c r="N679" s="7">
        <v>88713</v>
      </c>
      <c r="O679" s="7">
        <v>96778</v>
      </c>
      <c r="P679" s="56">
        <v>30.899425287356323</v>
      </c>
      <c r="Q679" s="56">
        <v>34.76197318007663</v>
      </c>
      <c r="R679" s="56">
        <v>38.624521072796938</v>
      </c>
      <c r="S679" s="56">
        <v>42.487068965517238</v>
      </c>
      <c r="T679" s="56">
        <v>46.349616858237546</v>
      </c>
      <c r="U679" s="2" t="s">
        <v>1138</v>
      </c>
    </row>
    <row r="680" spans="1:21" ht="128.1" customHeight="1" x14ac:dyDescent="0.25">
      <c r="A680" s="57" t="s">
        <v>936</v>
      </c>
      <c r="B680" s="2" t="s">
        <v>2452</v>
      </c>
      <c r="C680" s="2" t="s">
        <v>1152</v>
      </c>
      <c r="D680" s="2" t="s">
        <v>1167</v>
      </c>
      <c r="E680" s="2" t="s">
        <v>1154</v>
      </c>
      <c r="F680" s="2" t="s">
        <v>1168</v>
      </c>
      <c r="G680" s="2" t="s">
        <v>2229</v>
      </c>
      <c r="H680" s="2" t="s">
        <v>1136</v>
      </c>
      <c r="I680" s="2" t="s">
        <v>1137</v>
      </c>
      <c r="J680" s="2">
        <v>19</v>
      </c>
      <c r="K680" s="7">
        <v>64518</v>
      </c>
      <c r="L680" s="7">
        <v>72583</v>
      </c>
      <c r="M680" s="7">
        <v>80648</v>
      </c>
      <c r="N680" s="7">
        <v>88713</v>
      </c>
      <c r="O680" s="7">
        <v>96778</v>
      </c>
      <c r="P680" s="56">
        <v>30.899425287356323</v>
      </c>
      <c r="Q680" s="56">
        <v>34.76197318007663</v>
      </c>
      <c r="R680" s="56">
        <v>38.624521072796938</v>
      </c>
      <c r="S680" s="56">
        <v>42.487068965517238</v>
      </c>
      <c r="T680" s="56">
        <v>46.349616858237546</v>
      </c>
      <c r="U680" s="2" t="s">
        <v>1138</v>
      </c>
    </row>
    <row r="681" spans="1:21" ht="128.1" customHeight="1" x14ac:dyDescent="0.25">
      <c r="A681" s="57" t="s">
        <v>2453</v>
      </c>
      <c r="B681" s="2" t="s">
        <v>2454</v>
      </c>
      <c r="C681" s="2" t="s">
        <v>1210</v>
      </c>
      <c r="D681" s="2" t="s">
        <v>1490</v>
      </c>
      <c r="E681" s="2" t="s">
        <v>1212</v>
      </c>
      <c r="F681" s="2" t="s">
        <v>1491</v>
      </c>
      <c r="G681" s="2" t="s">
        <v>1359</v>
      </c>
      <c r="H681" s="2" t="s">
        <v>1136</v>
      </c>
      <c r="I681" s="2" t="s">
        <v>1137</v>
      </c>
      <c r="J681" s="2">
        <v>18</v>
      </c>
      <c r="K681" s="7">
        <v>56030</v>
      </c>
      <c r="L681" s="7">
        <v>62334</v>
      </c>
      <c r="M681" s="7">
        <v>68637</v>
      </c>
      <c r="N681" s="7">
        <v>74940</v>
      </c>
      <c r="O681" s="7">
        <v>81243</v>
      </c>
      <c r="P681" s="56">
        <v>26.834291187739463</v>
      </c>
      <c r="Q681" s="56">
        <v>29.853208812260533</v>
      </c>
      <c r="R681" s="56">
        <v>32.872126436781606</v>
      </c>
      <c r="S681" s="56">
        <v>35.890804597701148</v>
      </c>
      <c r="T681" s="56">
        <v>38.90948275862069</v>
      </c>
      <c r="U681" s="2" t="s">
        <v>1138</v>
      </c>
    </row>
    <row r="682" spans="1:21" ht="128.1" customHeight="1" x14ac:dyDescent="0.25">
      <c r="A682" s="57" t="s">
        <v>159</v>
      </c>
      <c r="B682" s="2" t="s">
        <v>160</v>
      </c>
      <c r="C682" s="2" t="s">
        <v>1210</v>
      </c>
      <c r="D682" s="2" t="s">
        <v>1357</v>
      </c>
      <c r="E682" s="2" t="s">
        <v>1212</v>
      </c>
      <c r="F682" s="2" t="s">
        <v>1358</v>
      </c>
      <c r="G682" s="2" t="s">
        <v>1359</v>
      </c>
      <c r="H682" s="2" t="s">
        <v>1136</v>
      </c>
      <c r="I682" s="2" t="s">
        <v>1137</v>
      </c>
      <c r="J682" s="2">
        <v>20</v>
      </c>
      <c r="K682" s="7">
        <v>75809</v>
      </c>
      <c r="L682" s="7">
        <v>85285</v>
      </c>
      <c r="M682" s="7">
        <v>94761</v>
      </c>
      <c r="N682" s="7">
        <v>104238</v>
      </c>
      <c r="O682" s="7">
        <v>113714</v>
      </c>
      <c r="P682" s="56">
        <v>36.30699233716475</v>
      </c>
      <c r="Q682" s="56">
        <v>40.845306513409966</v>
      </c>
      <c r="R682" s="56">
        <v>45.383620689655174</v>
      </c>
      <c r="S682" s="56">
        <v>49.922174329501914</v>
      </c>
      <c r="T682" s="56">
        <v>54.46072796934866</v>
      </c>
      <c r="U682" s="2" t="s">
        <v>1138</v>
      </c>
    </row>
    <row r="683" spans="1:21" ht="128.1" customHeight="1" x14ac:dyDescent="0.25">
      <c r="A683" s="57" t="s">
        <v>649</v>
      </c>
      <c r="B683" s="2" t="s">
        <v>2455</v>
      </c>
      <c r="C683" s="2" t="s">
        <v>1152</v>
      </c>
      <c r="D683" s="2" t="s">
        <v>1493</v>
      </c>
      <c r="E683" s="2" t="s">
        <v>1154</v>
      </c>
      <c r="F683" s="2" t="s">
        <v>1494</v>
      </c>
      <c r="G683" s="2" t="s">
        <v>2229</v>
      </c>
      <c r="H683" s="2" t="s">
        <v>1136</v>
      </c>
      <c r="I683" s="2" t="s">
        <v>1137</v>
      </c>
      <c r="J683" s="2">
        <v>19</v>
      </c>
      <c r="K683" s="7">
        <v>64518</v>
      </c>
      <c r="L683" s="7">
        <v>72583</v>
      </c>
      <c r="M683" s="7">
        <v>80648</v>
      </c>
      <c r="N683" s="7">
        <v>88713</v>
      </c>
      <c r="O683" s="7">
        <v>96778</v>
      </c>
      <c r="P683" s="56">
        <v>30.899425287356323</v>
      </c>
      <c r="Q683" s="56">
        <v>34.76197318007663</v>
      </c>
      <c r="R683" s="56">
        <v>38.624521072796938</v>
      </c>
      <c r="S683" s="56">
        <v>42.487068965517238</v>
      </c>
      <c r="T683" s="56">
        <v>46.349616858237546</v>
      </c>
      <c r="U683" s="2" t="s">
        <v>1138</v>
      </c>
    </row>
    <row r="684" spans="1:21" ht="128.1" customHeight="1" x14ac:dyDescent="0.25">
      <c r="A684" s="57" t="s">
        <v>2456</v>
      </c>
      <c r="B684" s="2" t="s">
        <v>2457</v>
      </c>
      <c r="C684" s="2" t="s">
        <v>1210</v>
      </c>
      <c r="D684" s="2" t="s">
        <v>1432</v>
      </c>
      <c r="E684" s="2" t="s">
        <v>1212</v>
      </c>
      <c r="F684" s="2" t="s">
        <v>1433</v>
      </c>
      <c r="G684" s="2" t="s">
        <v>1359</v>
      </c>
      <c r="H684" s="2" t="s">
        <v>1136</v>
      </c>
      <c r="I684" s="2" t="s">
        <v>1137</v>
      </c>
      <c r="J684" s="2">
        <v>21</v>
      </c>
      <c r="K684" s="7">
        <v>89076</v>
      </c>
      <c r="L684" s="7">
        <v>100211</v>
      </c>
      <c r="M684" s="7">
        <v>111345</v>
      </c>
      <c r="N684" s="7">
        <v>122480</v>
      </c>
      <c r="O684" s="7">
        <v>133614</v>
      </c>
      <c r="P684" s="56">
        <v>42.660919540229884</v>
      </c>
      <c r="Q684" s="56">
        <v>47.993534482758619</v>
      </c>
      <c r="R684" s="56">
        <v>53.326149425287355</v>
      </c>
      <c r="S684" s="56">
        <v>58.65876436781609</v>
      </c>
      <c r="T684" s="56">
        <v>63.991379310344826</v>
      </c>
      <c r="U684" s="2" t="s">
        <v>1138</v>
      </c>
    </row>
    <row r="685" spans="1:21" ht="128.1" customHeight="1" x14ac:dyDescent="0.25">
      <c r="A685" s="57" t="s">
        <v>2458</v>
      </c>
      <c r="B685" s="2" t="s">
        <v>2459</v>
      </c>
      <c r="C685" s="2" t="s">
        <v>1210</v>
      </c>
      <c r="D685" s="2" t="s">
        <v>1357</v>
      </c>
      <c r="E685" s="2" t="s">
        <v>1212</v>
      </c>
      <c r="F685" s="2" t="s">
        <v>1358</v>
      </c>
      <c r="G685" s="2" t="s">
        <v>1359</v>
      </c>
      <c r="H685" s="2" t="s">
        <v>1136</v>
      </c>
      <c r="I685" s="2" t="s">
        <v>1137</v>
      </c>
      <c r="J685" s="2">
        <v>21</v>
      </c>
      <c r="K685" s="7">
        <v>89076</v>
      </c>
      <c r="L685" s="7">
        <v>100211</v>
      </c>
      <c r="M685" s="7">
        <v>111345</v>
      </c>
      <c r="N685" s="7">
        <v>122480</v>
      </c>
      <c r="O685" s="7">
        <v>133614</v>
      </c>
      <c r="P685" s="56">
        <v>42.660919540229884</v>
      </c>
      <c r="Q685" s="56">
        <v>47.993534482758619</v>
      </c>
      <c r="R685" s="56">
        <v>53.326149425287355</v>
      </c>
      <c r="S685" s="56">
        <v>58.65876436781609</v>
      </c>
      <c r="T685" s="56">
        <v>63.991379310344826</v>
      </c>
      <c r="U685" s="2" t="s">
        <v>1138</v>
      </c>
    </row>
    <row r="686" spans="1:21" ht="128.1" customHeight="1" x14ac:dyDescent="0.25">
      <c r="A686" s="57" t="s">
        <v>2460</v>
      </c>
      <c r="B686" s="2" t="s">
        <v>2461</v>
      </c>
      <c r="C686" s="2" t="s">
        <v>1131</v>
      </c>
      <c r="D686" s="2" t="s">
        <v>2462</v>
      </c>
      <c r="E686" s="2" t="s">
        <v>1133</v>
      </c>
      <c r="F686" s="2" t="s">
        <v>2463</v>
      </c>
      <c r="G686" s="2" t="s">
        <v>1135</v>
      </c>
      <c r="H686" s="2" t="s">
        <v>1136</v>
      </c>
      <c r="I686" s="2" t="s">
        <v>1137</v>
      </c>
      <c r="J686" s="2">
        <v>22</v>
      </c>
      <c r="K686" s="7">
        <v>104664</v>
      </c>
      <c r="L686" s="7">
        <v>117747</v>
      </c>
      <c r="M686" s="7">
        <v>130830</v>
      </c>
      <c r="N686" s="7">
        <v>143913</v>
      </c>
      <c r="O686" s="7">
        <v>156996</v>
      </c>
      <c r="P686" s="56">
        <v>50.126436781609193</v>
      </c>
      <c r="Q686" s="56">
        <v>56.392241379310349</v>
      </c>
      <c r="R686" s="56">
        <v>62.658045977011497</v>
      </c>
      <c r="S686" s="56">
        <v>68.923850574712645</v>
      </c>
      <c r="T686" s="56">
        <v>75.189655172413794</v>
      </c>
      <c r="U686" s="2" t="s">
        <v>1138</v>
      </c>
    </row>
    <row r="687" spans="1:21" ht="128.1" customHeight="1" x14ac:dyDescent="0.25">
      <c r="A687" s="57" t="s">
        <v>2464</v>
      </c>
      <c r="B687" s="2" t="s">
        <v>2465</v>
      </c>
      <c r="C687" s="2" t="s">
        <v>1187</v>
      </c>
      <c r="D687" s="2" t="s">
        <v>1504</v>
      </c>
      <c r="E687" s="2" t="s">
        <v>1189</v>
      </c>
      <c r="F687" s="2" t="s">
        <v>1505</v>
      </c>
      <c r="G687" s="2" t="s">
        <v>1135</v>
      </c>
      <c r="H687" s="2" t="s">
        <v>1136</v>
      </c>
      <c r="I687" s="2" t="s">
        <v>1137</v>
      </c>
      <c r="J687" s="2">
        <v>22</v>
      </c>
      <c r="K687" s="7">
        <v>104664</v>
      </c>
      <c r="L687" s="7">
        <v>117747</v>
      </c>
      <c r="M687" s="7">
        <v>130830</v>
      </c>
      <c r="N687" s="7">
        <v>143913</v>
      </c>
      <c r="O687" s="7">
        <v>156996</v>
      </c>
      <c r="P687" s="56">
        <v>50.126436781609193</v>
      </c>
      <c r="Q687" s="56">
        <v>56.392241379310349</v>
      </c>
      <c r="R687" s="56">
        <v>62.658045977011497</v>
      </c>
      <c r="S687" s="56">
        <v>68.923850574712645</v>
      </c>
      <c r="T687" s="56">
        <v>75.189655172413794</v>
      </c>
      <c r="U687" s="2" t="s">
        <v>1138</v>
      </c>
    </row>
    <row r="688" spans="1:21" ht="128.1" customHeight="1" x14ac:dyDescent="0.25">
      <c r="A688" s="57" t="s">
        <v>938</v>
      </c>
      <c r="B688" s="2" t="s">
        <v>2466</v>
      </c>
      <c r="C688" s="2" t="s">
        <v>1483</v>
      </c>
      <c r="D688" s="2" t="s">
        <v>1463</v>
      </c>
      <c r="E688" s="2" t="s">
        <v>1485</v>
      </c>
      <c r="F688" s="2" t="s">
        <v>1464</v>
      </c>
      <c r="G688" s="2" t="s">
        <v>1135</v>
      </c>
      <c r="H688" s="2" t="s">
        <v>1136</v>
      </c>
      <c r="I688" s="2" t="s">
        <v>1137</v>
      </c>
      <c r="J688" s="2">
        <v>24</v>
      </c>
      <c r="K688" s="7">
        <v>135810</v>
      </c>
      <c r="L688" s="7">
        <v>158219</v>
      </c>
      <c r="M688" s="7">
        <v>180627</v>
      </c>
      <c r="N688" s="7">
        <v>203036</v>
      </c>
      <c r="O688" s="7">
        <v>225445</v>
      </c>
      <c r="P688" s="56">
        <v>65.043103448275858</v>
      </c>
      <c r="Q688" s="56">
        <v>75.775143678160916</v>
      </c>
      <c r="R688" s="56">
        <v>86.507183908045974</v>
      </c>
      <c r="S688" s="56">
        <v>97.239463601532563</v>
      </c>
      <c r="T688" s="56">
        <v>107.97174329501915</v>
      </c>
      <c r="U688" s="2" t="s">
        <v>1138</v>
      </c>
    </row>
    <row r="689" spans="1:21" ht="128.1" customHeight="1" x14ac:dyDescent="0.25">
      <c r="A689" s="57" t="s">
        <v>2467</v>
      </c>
      <c r="B689" s="2" t="s">
        <v>2468</v>
      </c>
      <c r="C689" s="2" t="s">
        <v>1152</v>
      </c>
      <c r="D689" s="2" t="s">
        <v>1167</v>
      </c>
      <c r="E689" s="2" t="s">
        <v>1154</v>
      </c>
      <c r="F689" s="2" t="s">
        <v>1168</v>
      </c>
      <c r="G689" s="2" t="s">
        <v>2229</v>
      </c>
      <c r="H689" s="2" t="s">
        <v>1136</v>
      </c>
      <c r="I689" s="2" t="s">
        <v>1137</v>
      </c>
      <c r="J689" s="2">
        <v>18</v>
      </c>
      <c r="K689" s="7">
        <v>56030</v>
      </c>
      <c r="L689" s="7">
        <v>62334</v>
      </c>
      <c r="M689" s="7">
        <v>68637</v>
      </c>
      <c r="N689" s="7">
        <v>74940</v>
      </c>
      <c r="O689" s="7">
        <v>81243</v>
      </c>
      <c r="P689" s="56">
        <v>26.834291187739463</v>
      </c>
      <c r="Q689" s="56">
        <v>29.853208812260533</v>
      </c>
      <c r="R689" s="56">
        <v>32.872126436781606</v>
      </c>
      <c r="S689" s="56">
        <v>35.890804597701148</v>
      </c>
      <c r="T689" s="56">
        <v>38.90948275862069</v>
      </c>
      <c r="U689" s="2" t="s">
        <v>1138</v>
      </c>
    </row>
    <row r="690" spans="1:21" ht="128.1" customHeight="1" x14ac:dyDescent="0.25">
      <c r="A690" s="57" t="s">
        <v>940</v>
      </c>
      <c r="B690" s="2" t="s">
        <v>2469</v>
      </c>
      <c r="C690" s="2" t="s">
        <v>1170</v>
      </c>
      <c r="D690" s="2" t="s">
        <v>1182</v>
      </c>
      <c r="E690" s="2" t="s">
        <v>1172</v>
      </c>
      <c r="F690" s="2" t="s">
        <v>1183</v>
      </c>
      <c r="G690" s="2" t="s">
        <v>1135</v>
      </c>
      <c r="H690" s="2" t="s">
        <v>1136</v>
      </c>
      <c r="I690" s="2" t="s">
        <v>1137</v>
      </c>
      <c r="J690" s="2">
        <v>20</v>
      </c>
      <c r="K690" s="7">
        <v>75809</v>
      </c>
      <c r="L690" s="7">
        <v>85285</v>
      </c>
      <c r="M690" s="7">
        <v>94761</v>
      </c>
      <c r="N690" s="7">
        <v>104238</v>
      </c>
      <c r="O690" s="7">
        <v>113714</v>
      </c>
      <c r="P690" s="56">
        <v>36.30699233716475</v>
      </c>
      <c r="Q690" s="56">
        <v>40.845306513409966</v>
      </c>
      <c r="R690" s="56">
        <v>45.383620689655174</v>
      </c>
      <c r="S690" s="56">
        <v>49.922174329501914</v>
      </c>
      <c r="T690" s="56">
        <v>54.46072796934866</v>
      </c>
      <c r="U690" s="2" t="s">
        <v>1138</v>
      </c>
    </row>
    <row r="691" spans="1:21" ht="128.1" customHeight="1" x14ac:dyDescent="0.25">
      <c r="A691" s="57" t="s">
        <v>2470</v>
      </c>
      <c r="B691" s="2" t="s">
        <v>2471</v>
      </c>
      <c r="C691" s="2" t="s">
        <v>1473</v>
      </c>
      <c r="D691" s="2" t="s">
        <v>1638</v>
      </c>
      <c r="E691" s="2" t="s">
        <v>1475</v>
      </c>
      <c r="F691" s="2" t="s">
        <v>1639</v>
      </c>
      <c r="G691" s="2" t="s">
        <v>1135</v>
      </c>
      <c r="H691" s="2" t="s">
        <v>1136</v>
      </c>
      <c r="I691" s="2" t="s">
        <v>1137</v>
      </c>
      <c r="J691" s="2">
        <v>22</v>
      </c>
      <c r="K691" s="7">
        <v>104664</v>
      </c>
      <c r="L691" s="7">
        <v>117747</v>
      </c>
      <c r="M691" s="7">
        <v>130830</v>
      </c>
      <c r="N691" s="7">
        <v>143913</v>
      </c>
      <c r="O691" s="7">
        <v>156996</v>
      </c>
      <c r="P691" s="56">
        <v>50.126436781609193</v>
      </c>
      <c r="Q691" s="56">
        <v>56.392241379310349</v>
      </c>
      <c r="R691" s="56">
        <v>62.658045977011497</v>
      </c>
      <c r="S691" s="56">
        <v>68.923850574712645</v>
      </c>
      <c r="T691" s="56">
        <v>75.189655172413794</v>
      </c>
      <c r="U691" s="2" t="s">
        <v>1138</v>
      </c>
    </row>
    <row r="692" spans="1:21" ht="128.1" customHeight="1" x14ac:dyDescent="0.25">
      <c r="A692" s="57" t="s">
        <v>941</v>
      </c>
      <c r="B692" s="2" t="s">
        <v>2472</v>
      </c>
      <c r="C692" s="2" t="s">
        <v>1473</v>
      </c>
      <c r="D692" s="2" t="s">
        <v>1638</v>
      </c>
      <c r="E692" s="2" t="s">
        <v>1475</v>
      </c>
      <c r="F692" s="2" t="s">
        <v>1639</v>
      </c>
      <c r="G692" s="2" t="s">
        <v>1135</v>
      </c>
      <c r="H692" s="2" t="s">
        <v>1136</v>
      </c>
      <c r="I692" s="2" t="s">
        <v>1137</v>
      </c>
      <c r="J692" s="2">
        <v>22</v>
      </c>
      <c r="K692" s="7">
        <v>104664</v>
      </c>
      <c r="L692" s="7">
        <v>117747</v>
      </c>
      <c r="M692" s="7">
        <v>130830</v>
      </c>
      <c r="N692" s="7">
        <v>143913</v>
      </c>
      <c r="O692" s="7">
        <v>156996</v>
      </c>
      <c r="P692" s="56">
        <v>50.126436781609193</v>
      </c>
      <c r="Q692" s="56">
        <v>56.392241379310349</v>
      </c>
      <c r="R692" s="56">
        <v>62.658045977011497</v>
      </c>
      <c r="S692" s="56">
        <v>68.923850574712645</v>
      </c>
      <c r="T692" s="56">
        <v>75.189655172413794</v>
      </c>
      <c r="U692" s="2" t="s">
        <v>1138</v>
      </c>
    </row>
    <row r="693" spans="1:21" ht="128.1" customHeight="1" x14ac:dyDescent="0.25">
      <c r="A693" s="57" t="s">
        <v>2473</v>
      </c>
      <c r="B693" s="2" t="s">
        <v>2474</v>
      </c>
      <c r="C693" s="2" t="s">
        <v>1281</v>
      </c>
      <c r="D693" s="2" t="s">
        <v>1783</v>
      </c>
      <c r="E693" s="2" t="s">
        <v>1283</v>
      </c>
      <c r="F693" s="2" t="s">
        <v>1448</v>
      </c>
      <c r="G693" s="2" t="s">
        <v>1135</v>
      </c>
      <c r="H693" s="2" t="s">
        <v>1136</v>
      </c>
      <c r="I693" s="2" t="s">
        <v>1137</v>
      </c>
      <c r="J693" s="2">
        <v>20</v>
      </c>
      <c r="K693" s="7">
        <v>75809</v>
      </c>
      <c r="L693" s="7">
        <v>85285</v>
      </c>
      <c r="M693" s="7">
        <v>94761</v>
      </c>
      <c r="N693" s="7">
        <v>104238</v>
      </c>
      <c r="O693" s="7">
        <v>113714</v>
      </c>
      <c r="P693" s="56">
        <v>36.30699233716475</v>
      </c>
      <c r="Q693" s="56">
        <v>40.845306513409966</v>
      </c>
      <c r="R693" s="56">
        <v>45.383620689655174</v>
      </c>
      <c r="S693" s="56">
        <v>49.922174329501914</v>
      </c>
      <c r="T693" s="56">
        <v>54.46072796934866</v>
      </c>
      <c r="U693" s="2" t="s">
        <v>1138</v>
      </c>
    </row>
    <row r="694" spans="1:21" ht="128.1" customHeight="1" x14ac:dyDescent="0.25">
      <c r="A694" s="57" t="s">
        <v>95</v>
      </c>
      <c r="B694" s="2" t="s">
        <v>2475</v>
      </c>
      <c r="C694" s="2" t="s">
        <v>1257</v>
      </c>
      <c r="D694" s="2" t="s">
        <v>1258</v>
      </c>
      <c r="E694" s="2" t="s">
        <v>1259</v>
      </c>
      <c r="F694" s="2" t="s">
        <v>1260</v>
      </c>
      <c r="G694" s="2" t="s">
        <v>1359</v>
      </c>
      <c r="H694" s="2" t="s">
        <v>1136</v>
      </c>
      <c r="I694" s="2" t="s">
        <v>1137</v>
      </c>
      <c r="J694" s="2">
        <v>21</v>
      </c>
      <c r="K694" s="7">
        <v>89076</v>
      </c>
      <c r="L694" s="7">
        <v>100211</v>
      </c>
      <c r="M694" s="7">
        <v>111345</v>
      </c>
      <c r="N694" s="7">
        <v>122480</v>
      </c>
      <c r="O694" s="7">
        <v>133614</v>
      </c>
      <c r="P694" s="56">
        <v>42.660919540229884</v>
      </c>
      <c r="Q694" s="56">
        <v>47.993534482758619</v>
      </c>
      <c r="R694" s="56">
        <v>53.326149425287355</v>
      </c>
      <c r="S694" s="56">
        <v>58.65876436781609</v>
      </c>
      <c r="T694" s="56">
        <v>63.991379310344826</v>
      </c>
      <c r="U694" s="2" t="s">
        <v>1138</v>
      </c>
    </row>
    <row r="695" spans="1:21" ht="128.1" customHeight="1" x14ac:dyDescent="0.25">
      <c r="A695" s="57" t="s">
        <v>2476</v>
      </c>
      <c r="B695" s="2" t="s">
        <v>2477</v>
      </c>
      <c r="C695" s="2" t="s">
        <v>1217</v>
      </c>
      <c r="D695" s="2" t="s">
        <v>1543</v>
      </c>
      <c r="E695" s="2" t="s">
        <v>1219</v>
      </c>
      <c r="F695" s="2" t="s">
        <v>1544</v>
      </c>
      <c r="G695" s="2" t="s">
        <v>1135</v>
      </c>
      <c r="H695" s="2" t="s">
        <v>1136</v>
      </c>
      <c r="I695" s="2" t="s">
        <v>1137</v>
      </c>
      <c r="J695" s="2">
        <v>23</v>
      </c>
      <c r="K695" s="7">
        <v>122980</v>
      </c>
      <c r="L695" s="7">
        <v>138353</v>
      </c>
      <c r="M695" s="7">
        <v>153725</v>
      </c>
      <c r="N695" s="7">
        <v>169098</v>
      </c>
      <c r="O695" s="7">
        <v>184470</v>
      </c>
      <c r="P695" s="56">
        <v>58.898467432950191</v>
      </c>
      <c r="Q695" s="56">
        <v>66.260775862068968</v>
      </c>
      <c r="R695" s="56">
        <v>73.623084291187737</v>
      </c>
      <c r="S695" s="56">
        <v>80.985392720306521</v>
      </c>
      <c r="T695" s="56">
        <v>88.347701149425291</v>
      </c>
      <c r="U695" s="2" t="s">
        <v>1138</v>
      </c>
    </row>
    <row r="696" spans="1:21" ht="128.1" customHeight="1" x14ac:dyDescent="0.25">
      <c r="A696" s="57" t="s">
        <v>153</v>
      </c>
      <c r="B696" s="2" t="s">
        <v>2478</v>
      </c>
      <c r="C696" s="2" t="s">
        <v>1145</v>
      </c>
      <c r="D696" s="2" t="s">
        <v>1771</v>
      </c>
      <c r="E696" s="2" t="s">
        <v>1147</v>
      </c>
      <c r="F696" s="2" t="s">
        <v>1716</v>
      </c>
      <c r="G696" s="2" t="s">
        <v>2479</v>
      </c>
      <c r="H696" s="2" t="s">
        <v>1136</v>
      </c>
      <c r="I696" s="2" t="s">
        <v>1137</v>
      </c>
      <c r="J696" s="2">
        <v>22</v>
      </c>
      <c r="K696" s="7">
        <v>104664</v>
      </c>
      <c r="L696" s="7">
        <v>117747</v>
      </c>
      <c r="M696" s="7">
        <v>130830</v>
      </c>
      <c r="N696" s="7">
        <v>143913</v>
      </c>
      <c r="O696" s="7">
        <v>156996</v>
      </c>
      <c r="P696" s="56">
        <v>50.126436781609193</v>
      </c>
      <c r="Q696" s="56">
        <v>56.392241379310349</v>
      </c>
      <c r="R696" s="56">
        <v>62.658045977011497</v>
      </c>
      <c r="S696" s="56">
        <v>68.923850574712645</v>
      </c>
      <c r="T696" s="56">
        <v>75.189655172413794</v>
      </c>
      <c r="U696" s="2" t="s">
        <v>1138</v>
      </c>
    </row>
    <row r="697" spans="1:21" ht="128.1" customHeight="1" x14ac:dyDescent="0.25">
      <c r="A697" s="57" t="s">
        <v>227</v>
      </c>
      <c r="B697" s="2" t="s">
        <v>228</v>
      </c>
      <c r="C697" s="2" t="s">
        <v>1257</v>
      </c>
      <c r="D697" s="2" t="s">
        <v>313</v>
      </c>
      <c r="E697" s="2" t="s">
        <v>1259</v>
      </c>
      <c r="F697" s="2" t="s">
        <v>1518</v>
      </c>
      <c r="G697" s="2" t="s">
        <v>1359</v>
      </c>
      <c r="H697" s="2" t="s">
        <v>1136</v>
      </c>
      <c r="I697" s="2" t="s">
        <v>1137</v>
      </c>
      <c r="J697" s="2">
        <v>22</v>
      </c>
      <c r="K697" s="7">
        <v>104664</v>
      </c>
      <c r="L697" s="7">
        <v>117747</v>
      </c>
      <c r="M697" s="7">
        <v>130830</v>
      </c>
      <c r="N697" s="7">
        <v>143913</v>
      </c>
      <c r="O697" s="7">
        <v>156996</v>
      </c>
      <c r="P697" s="56">
        <v>50.126436781609193</v>
      </c>
      <c r="Q697" s="56">
        <v>56.392241379310349</v>
      </c>
      <c r="R697" s="56">
        <v>62.658045977011497</v>
      </c>
      <c r="S697" s="56">
        <v>68.923850574712645</v>
      </c>
      <c r="T697" s="56">
        <v>75.189655172413794</v>
      </c>
      <c r="U697" s="2" t="s">
        <v>1138</v>
      </c>
    </row>
    <row r="698" spans="1:21" ht="128.1" customHeight="1" x14ac:dyDescent="0.25">
      <c r="A698" s="57" t="s">
        <v>942</v>
      </c>
      <c r="B698" s="2" t="s">
        <v>2480</v>
      </c>
      <c r="C698" s="2" t="s">
        <v>1696</v>
      </c>
      <c r="D698" s="2" t="s">
        <v>1911</v>
      </c>
      <c r="E698" s="2" t="s">
        <v>1698</v>
      </c>
      <c r="F698" s="2" t="s">
        <v>1912</v>
      </c>
      <c r="G698" s="2" t="s">
        <v>1376</v>
      </c>
      <c r="H698" s="2" t="s">
        <v>1136</v>
      </c>
      <c r="I698" s="2" t="s">
        <v>1137</v>
      </c>
      <c r="J698" s="2">
        <v>19</v>
      </c>
      <c r="K698" s="7">
        <v>64518</v>
      </c>
      <c r="L698" s="7">
        <v>72583</v>
      </c>
      <c r="M698" s="7">
        <v>80648</v>
      </c>
      <c r="N698" s="7">
        <v>88713</v>
      </c>
      <c r="O698" s="7">
        <v>96778</v>
      </c>
      <c r="P698" s="56">
        <v>30.899425287356323</v>
      </c>
      <c r="Q698" s="56">
        <v>34.76197318007663</v>
      </c>
      <c r="R698" s="56">
        <v>38.624521072796938</v>
      </c>
      <c r="S698" s="56">
        <v>42.487068965517238</v>
      </c>
      <c r="T698" s="56">
        <v>46.349616858237546</v>
      </c>
      <c r="U698" s="2" t="s">
        <v>1138</v>
      </c>
    </row>
    <row r="699" spans="1:21" ht="128.1" customHeight="1" x14ac:dyDescent="0.25">
      <c r="A699" s="57" t="s">
        <v>944</v>
      </c>
      <c r="B699" s="2" t="s">
        <v>2481</v>
      </c>
      <c r="C699" s="2" t="s">
        <v>1299</v>
      </c>
      <c r="D699" s="2" t="s">
        <v>2482</v>
      </c>
      <c r="E699" s="2" t="s">
        <v>1301</v>
      </c>
      <c r="F699" s="2" t="s">
        <v>2109</v>
      </c>
      <c r="G699" s="2" t="s">
        <v>2483</v>
      </c>
      <c r="H699" s="2" t="s">
        <v>1136</v>
      </c>
      <c r="I699" s="2" t="s">
        <v>1137</v>
      </c>
      <c r="J699" s="2">
        <v>23</v>
      </c>
      <c r="K699" s="7">
        <v>122980</v>
      </c>
      <c r="L699" s="7">
        <v>138353</v>
      </c>
      <c r="M699" s="7">
        <v>153725</v>
      </c>
      <c r="N699" s="7">
        <v>169098</v>
      </c>
      <c r="O699" s="7">
        <v>184470</v>
      </c>
      <c r="P699" s="56">
        <v>58.898467432950191</v>
      </c>
      <c r="Q699" s="56">
        <v>66.260775862068968</v>
      </c>
      <c r="R699" s="56">
        <v>73.623084291187737</v>
      </c>
      <c r="S699" s="56">
        <v>80.985392720306521</v>
      </c>
      <c r="T699" s="56">
        <v>88.347701149425291</v>
      </c>
      <c r="U699" s="2" t="s">
        <v>1138</v>
      </c>
    </row>
    <row r="700" spans="1:21" ht="128.1" customHeight="1" x14ac:dyDescent="0.25">
      <c r="A700" s="57" t="s">
        <v>943</v>
      </c>
      <c r="B700" s="2" t="s">
        <v>2484</v>
      </c>
      <c r="C700" s="2" t="s">
        <v>1299</v>
      </c>
      <c r="D700" s="2" t="s">
        <v>2482</v>
      </c>
      <c r="E700" s="2" t="s">
        <v>1301</v>
      </c>
      <c r="F700" s="2" t="s">
        <v>2109</v>
      </c>
      <c r="G700" s="2" t="s">
        <v>2304</v>
      </c>
      <c r="H700" s="2" t="s">
        <v>1136</v>
      </c>
      <c r="I700" s="2" t="s">
        <v>1137</v>
      </c>
      <c r="J700" s="2">
        <v>22</v>
      </c>
      <c r="K700" s="7">
        <v>104664</v>
      </c>
      <c r="L700" s="7">
        <v>117747</v>
      </c>
      <c r="M700" s="7">
        <v>130830</v>
      </c>
      <c r="N700" s="7">
        <v>143913</v>
      </c>
      <c r="O700" s="7">
        <v>156996</v>
      </c>
      <c r="P700" s="56">
        <v>50.126436781609193</v>
      </c>
      <c r="Q700" s="56">
        <v>56.392241379310349</v>
      </c>
      <c r="R700" s="56">
        <v>62.658045977011497</v>
      </c>
      <c r="S700" s="56">
        <v>68.923850574712645</v>
      </c>
      <c r="T700" s="56">
        <v>75.189655172413794</v>
      </c>
      <c r="U700" s="2" t="s">
        <v>1138</v>
      </c>
    </row>
    <row r="701" spans="1:21" ht="128.1" customHeight="1" x14ac:dyDescent="0.25">
      <c r="A701" s="57" t="s">
        <v>240</v>
      </c>
      <c r="B701" s="2" t="s">
        <v>241</v>
      </c>
      <c r="C701" s="2" t="s">
        <v>1210</v>
      </c>
      <c r="D701" s="2" t="s">
        <v>1401</v>
      </c>
      <c r="E701" s="2" t="s">
        <v>1212</v>
      </c>
      <c r="F701" s="2" t="s">
        <v>1402</v>
      </c>
      <c r="G701" s="2" t="s">
        <v>1359</v>
      </c>
      <c r="H701" s="2" t="s">
        <v>1136</v>
      </c>
      <c r="I701" s="2" t="s">
        <v>1137</v>
      </c>
      <c r="J701" s="2">
        <v>19</v>
      </c>
      <c r="K701" s="7">
        <v>64518</v>
      </c>
      <c r="L701" s="7">
        <v>72583</v>
      </c>
      <c r="M701" s="7">
        <v>80648</v>
      </c>
      <c r="N701" s="7">
        <v>88713</v>
      </c>
      <c r="O701" s="7">
        <v>96778</v>
      </c>
      <c r="P701" s="56">
        <v>30.899425287356323</v>
      </c>
      <c r="Q701" s="56">
        <v>34.76197318007663</v>
      </c>
      <c r="R701" s="56">
        <v>38.624521072796938</v>
      </c>
      <c r="S701" s="56">
        <v>42.487068965517238</v>
      </c>
      <c r="T701" s="56">
        <v>46.349616858237546</v>
      </c>
      <c r="U701" s="2" t="s">
        <v>1138</v>
      </c>
    </row>
    <row r="702" spans="1:21" ht="128.1" customHeight="1" x14ac:dyDescent="0.25">
      <c r="A702" s="57" t="s">
        <v>2485</v>
      </c>
      <c r="B702" s="2" t="s">
        <v>2486</v>
      </c>
      <c r="C702" s="2" t="s">
        <v>1473</v>
      </c>
      <c r="D702" s="2" t="s">
        <v>1638</v>
      </c>
      <c r="E702" s="2" t="s">
        <v>1475</v>
      </c>
      <c r="F702" s="2" t="s">
        <v>1639</v>
      </c>
      <c r="G702" s="2" t="s">
        <v>1135</v>
      </c>
      <c r="H702" s="2" t="s">
        <v>1136</v>
      </c>
      <c r="I702" s="2" t="s">
        <v>1137</v>
      </c>
      <c r="J702" s="2">
        <v>20</v>
      </c>
      <c r="K702" s="7">
        <v>75809</v>
      </c>
      <c r="L702" s="7">
        <v>85285</v>
      </c>
      <c r="M702" s="7">
        <v>94761</v>
      </c>
      <c r="N702" s="7">
        <v>104238</v>
      </c>
      <c r="O702" s="7">
        <v>113714</v>
      </c>
      <c r="P702" s="56">
        <v>36.30699233716475</v>
      </c>
      <c r="Q702" s="56">
        <v>40.845306513409966</v>
      </c>
      <c r="R702" s="56">
        <v>45.383620689655174</v>
      </c>
      <c r="S702" s="56">
        <v>49.922174329501914</v>
      </c>
      <c r="T702" s="56">
        <v>54.46072796934866</v>
      </c>
      <c r="U702" s="2" t="s">
        <v>1138</v>
      </c>
    </row>
    <row r="703" spans="1:21" ht="128.1" customHeight="1" x14ac:dyDescent="0.25">
      <c r="A703" s="57" t="s">
        <v>478</v>
      </c>
      <c r="B703" s="2" t="s">
        <v>2487</v>
      </c>
      <c r="C703" s="2" t="s">
        <v>1696</v>
      </c>
      <c r="D703" s="2" t="s">
        <v>1911</v>
      </c>
      <c r="E703" s="2" t="s">
        <v>1698</v>
      </c>
      <c r="F703" s="2" t="s">
        <v>1912</v>
      </c>
      <c r="G703" s="2" t="s">
        <v>2488</v>
      </c>
      <c r="H703" s="2" t="s">
        <v>74</v>
      </c>
      <c r="I703" s="2" t="s">
        <v>1137</v>
      </c>
      <c r="J703" s="2">
        <v>16</v>
      </c>
      <c r="K703" s="7">
        <v>42367</v>
      </c>
      <c r="L703" s="7">
        <v>47133</v>
      </c>
      <c r="M703" s="7">
        <v>51899</v>
      </c>
      <c r="N703" s="7">
        <v>56666</v>
      </c>
      <c r="O703" s="7">
        <v>61432</v>
      </c>
      <c r="P703" s="56">
        <v>20.290708812260537</v>
      </c>
      <c r="Q703" s="56">
        <v>22.573275862068968</v>
      </c>
      <c r="R703" s="56">
        <v>24.855842911877396</v>
      </c>
      <c r="S703" s="56">
        <v>27.138649425287355</v>
      </c>
      <c r="T703" s="56">
        <v>29.421455938697317</v>
      </c>
      <c r="U703" s="2" t="s">
        <v>1138</v>
      </c>
    </row>
    <row r="704" spans="1:21" ht="128.1" customHeight="1" x14ac:dyDescent="0.25">
      <c r="A704" s="57" t="s">
        <v>543</v>
      </c>
      <c r="B704" s="2" t="s">
        <v>2489</v>
      </c>
      <c r="C704" s="2" t="s">
        <v>1696</v>
      </c>
      <c r="D704" s="2" t="s">
        <v>2490</v>
      </c>
      <c r="E704" s="2" t="s">
        <v>1698</v>
      </c>
      <c r="F704" s="2" t="s">
        <v>2491</v>
      </c>
      <c r="G704" s="2" t="s">
        <v>2492</v>
      </c>
      <c r="H704" s="2" t="s">
        <v>74</v>
      </c>
      <c r="I704" s="2" t="s">
        <v>1157</v>
      </c>
      <c r="J704" s="2">
        <v>17</v>
      </c>
      <c r="K704" s="7">
        <v>48722</v>
      </c>
      <c r="L704" s="7">
        <v>54203</v>
      </c>
      <c r="M704" s="7">
        <v>59684</v>
      </c>
      <c r="N704" s="7">
        <v>65165</v>
      </c>
      <c r="O704" s="7">
        <v>70646</v>
      </c>
      <c r="P704" s="56">
        <v>23.334291187739463</v>
      </c>
      <c r="Q704" s="56">
        <v>25.959291187739463</v>
      </c>
      <c r="R704" s="56">
        <v>28.584291187739463</v>
      </c>
      <c r="S704" s="56">
        <v>31.209291187739467</v>
      </c>
      <c r="T704" s="56">
        <v>33.834291187739467</v>
      </c>
      <c r="U704" s="2" t="s">
        <v>1138</v>
      </c>
    </row>
    <row r="705" spans="1:21" ht="128.1" customHeight="1" x14ac:dyDescent="0.25">
      <c r="A705" s="57" t="s">
        <v>2493</v>
      </c>
      <c r="B705" s="2" t="s">
        <v>2494</v>
      </c>
      <c r="C705" s="2" t="s">
        <v>1696</v>
      </c>
      <c r="D705" s="2" t="s">
        <v>2490</v>
      </c>
      <c r="E705" s="2" t="s">
        <v>1698</v>
      </c>
      <c r="F705" s="2" t="s">
        <v>2491</v>
      </c>
      <c r="G705" s="2" t="s">
        <v>2495</v>
      </c>
      <c r="H705" s="2" t="s">
        <v>74</v>
      </c>
      <c r="I705" s="2" t="s">
        <v>1157</v>
      </c>
      <c r="J705" s="2">
        <v>15</v>
      </c>
      <c r="K705" s="7">
        <v>36841</v>
      </c>
      <c r="L705" s="7">
        <v>40986</v>
      </c>
      <c r="M705" s="7">
        <v>45130</v>
      </c>
      <c r="N705" s="7">
        <v>49275</v>
      </c>
      <c r="O705" s="7">
        <v>53419</v>
      </c>
      <c r="P705" s="56">
        <v>17.644157088122604</v>
      </c>
      <c r="Q705" s="56">
        <v>19.629070881226053</v>
      </c>
      <c r="R705" s="56">
        <v>21.613984674329501</v>
      </c>
      <c r="S705" s="56">
        <v>23.598898467432949</v>
      </c>
      <c r="T705" s="56">
        <v>25.583812260536398</v>
      </c>
      <c r="U705" s="2" t="s">
        <v>1138</v>
      </c>
    </row>
    <row r="706" spans="1:21" ht="128.1" customHeight="1" x14ac:dyDescent="0.25">
      <c r="A706" s="57" t="s">
        <v>431</v>
      </c>
      <c r="B706" s="2" t="s">
        <v>2496</v>
      </c>
      <c r="C706" s="2" t="s">
        <v>1696</v>
      </c>
      <c r="D706" s="2" t="s">
        <v>2490</v>
      </c>
      <c r="E706" s="2" t="s">
        <v>1698</v>
      </c>
      <c r="F706" s="2" t="s">
        <v>2491</v>
      </c>
      <c r="G706" s="2" t="s">
        <v>2497</v>
      </c>
      <c r="H706" s="2" t="s">
        <v>74</v>
      </c>
      <c r="I706" s="2" t="s">
        <v>1137</v>
      </c>
      <c r="J706" s="2">
        <v>16</v>
      </c>
      <c r="K706" s="7">
        <v>42367</v>
      </c>
      <c r="L706" s="7">
        <v>47133</v>
      </c>
      <c r="M706" s="7">
        <v>51899</v>
      </c>
      <c r="N706" s="7">
        <v>56666</v>
      </c>
      <c r="O706" s="7">
        <v>61432</v>
      </c>
      <c r="P706" s="56">
        <v>20.290708812260537</v>
      </c>
      <c r="Q706" s="56">
        <v>22.573275862068968</v>
      </c>
      <c r="R706" s="56">
        <v>24.855842911877396</v>
      </c>
      <c r="S706" s="56">
        <v>27.138649425287355</v>
      </c>
      <c r="T706" s="56">
        <v>29.421455938697317</v>
      </c>
      <c r="U706" s="2" t="s">
        <v>1138</v>
      </c>
    </row>
    <row r="707" spans="1:21" ht="128.1" customHeight="1" x14ac:dyDescent="0.25">
      <c r="A707" s="57" t="s">
        <v>2498</v>
      </c>
      <c r="B707" s="2" t="s">
        <v>2499</v>
      </c>
      <c r="C707" s="2" t="s">
        <v>1272</v>
      </c>
      <c r="D707" s="2" t="s">
        <v>1579</v>
      </c>
      <c r="E707" s="2" t="s">
        <v>1274</v>
      </c>
      <c r="F707" s="2" t="s">
        <v>2310</v>
      </c>
      <c r="G707" s="2" t="s">
        <v>1228</v>
      </c>
      <c r="H707" s="2" t="s">
        <v>74</v>
      </c>
      <c r="I707" s="2" t="s">
        <v>1157</v>
      </c>
      <c r="J707" s="2">
        <v>12</v>
      </c>
      <c r="K707" s="7">
        <v>29232</v>
      </c>
      <c r="L707" s="7">
        <v>28423</v>
      </c>
      <c r="M707" s="7">
        <v>31007</v>
      </c>
      <c r="N707" s="7">
        <v>33591</v>
      </c>
      <c r="O707" s="7">
        <v>36175</v>
      </c>
      <c r="P707" s="56">
        <v>14</v>
      </c>
      <c r="Q707" s="56">
        <v>14.425047892720308</v>
      </c>
      <c r="R707" s="56">
        <v>14.850095785440613</v>
      </c>
      <c r="S707" s="56">
        <v>16.087643678160919</v>
      </c>
      <c r="T707" s="56">
        <v>17.325191570881227</v>
      </c>
      <c r="U707" s="2" t="s">
        <v>1138</v>
      </c>
    </row>
    <row r="708" spans="1:21" ht="128.1" customHeight="1" x14ac:dyDescent="0.25">
      <c r="A708" s="57" t="s">
        <v>650</v>
      </c>
      <c r="B708" s="2" t="s">
        <v>2500</v>
      </c>
      <c r="C708" s="2" t="s">
        <v>1272</v>
      </c>
      <c r="D708" s="2" t="s">
        <v>1579</v>
      </c>
      <c r="E708" s="2" t="s">
        <v>1274</v>
      </c>
      <c r="F708" s="2" t="s">
        <v>2310</v>
      </c>
      <c r="G708" s="2" t="s">
        <v>1288</v>
      </c>
      <c r="H708" s="2" t="s">
        <v>1136</v>
      </c>
      <c r="I708" s="2" t="s">
        <v>1157</v>
      </c>
      <c r="J708" s="2">
        <v>16</v>
      </c>
      <c r="K708" s="7">
        <v>42367</v>
      </c>
      <c r="L708" s="7">
        <v>47133</v>
      </c>
      <c r="M708" s="7">
        <v>51899</v>
      </c>
      <c r="N708" s="7">
        <v>56666</v>
      </c>
      <c r="O708" s="7">
        <v>61432</v>
      </c>
      <c r="P708" s="56">
        <v>20.290708812260537</v>
      </c>
      <c r="Q708" s="56">
        <v>22.573275862068968</v>
      </c>
      <c r="R708" s="56">
        <v>24.855842911877396</v>
      </c>
      <c r="S708" s="56">
        <v>27.138649425287355</v>
      </c>
      <c r="T708" s="56">
        <v>29.421455938697317</v>
      </c>
      <c r="U708" s="2" t="s">
        <v>1138</v>
      </c>
    </row>
    <row r="709" spans="1:21" ht="128.1" customHeight="1" x14ac:dyDescent="0.25">
      <c r="A709" s="57" t="s">
        <v>2501</v>
      </c>
      <c r="B709" s="2" t="s">
        <v>2502</v>
      </c>
      <c r="C709" s="2" t="s">
        <v>1473</v>
      </c>
      <c r="D709" s="2" t="s">
        <v>1638</v>
      </c>
      <c r="E709" s="2" t="s">
        <v>1475</v>
      </c>
      <c r="F709" s="2" t="s">
        <v>1639</v>
      </c>
      <c r="G709" s="2" t="s">
        <v>2503</v>
      </c>
      <c r="H709" s="2" t="s">
        <v>74</v>
      </c>
      <c r="I709" s="2" t="s">
        <v>1157</v>
      </c>
      <c r="J709" s="2">
        <v>15</v>
      </c>
      <c r="K709" s="7">
        <v>36841</v>
      </c>
      <c r="L709" s="7">
        <v>40986</v>
      </c>
      <c r="M709" s="7">
        <v>45130</v>
      </c>
      <c r="N709" s="7">
        <v>49275</v>
      </c>
      <c r="O709" s="7">
        <v>53419</v>
      </c>
      <c r="P709" s="56">
        <v>17.644157088122604</v>
      </c>
      <c r="Q709" s="56">
        <v>19.629070881226053</v>
      </c>
      <c r="R709" s="56">
        <v>21.613984674329501</v>
      </c>
      <c r="S709" s="56">
        <v>23.598898467432949</v>
      </c>
      <c r="T709" s="56">
        <v>25.583812260536398</v>
      </c>
      <c r="U709" s="2" t="s">
        <v>1138</v>
      </c>
    </row>
    <row r="710" spans="1:21" ht="128.1" customHeight="1" x14ac:dyDescent="0.25">
      <c r="A710" s="57" t="s">
        <v>2504</v>
      </c>
      <c r="B710" s="2" t="s">
        <v>2505</v>
      </c>
      <c r="C710" s="2" t="s">
        <v>1187</v>
      </c>
      <c r="D710" s="2" t="s">
        <v>1204</v>
      </c>
      <c r="E710" s="2" t="s">
        <v>1189</v>
      </c>
      <c r="F710" s="2" t="s">
        <v>1205</v>
      </c>
      <c r="G710" s="2" t="s">
        <v>1376</v>
      </c>
      <c r="H710" s="2" t="s">
        <v>1136</v>
      </c>
      <c r="I710" s="2" t="s">
        <v>1137</v>
      </c>
      <c r="J710" s="2">
        <v>19</v>
      </c>
      <c r="K710" s="7">
        <v>64518</v>
      </c>
      <c r="L710" s="7">
        <v>72583</v>
      </c>
      <c r="M710" s="7">
        <v>80648</v>
      </c>
      <c r="N710" s="7">
        <v>88713</v>
      </c>
      <c r="O710" s="7">
        <v>96778</v>
      </c>
      <c r="P710" s="56">
        <v>30.899425287356323</v>
      </c>
      <c r="Q710" s="56">
        <v>34.76197318007663</v>
      </c>
      <c r="R710" s="56">
        <v>38.624521072796938</v>
      </c>
      <c r="S710" s="56">
        <v>42.487068965517238</v>
      </c>
      <c r="T710" s="56">
        <v>46.349616858237546</v>
      </c>
      <c r="U710" s="2" t="s">
        <v>1138</v>
      </c>
    </row>
    <row r="711" spans="1:21" ht="128.1" customHeight="1" x14ac:dyDescent="0.25">
      <c r="A711" s="57" t="s">
        <v>2506</v>
      </c>
      <c r="B711" s="2" t="s">
        <v>2507</v>
      </c>
      <c r="C711" s="2" t="s">
        <v>1187</v>
      </c>
      <c r="D711" s="2" t="s">
        <v>1204</v>
      </c>
      <c r="E711" s="2" t="s">
        <v>1189</v>
      </c>
      <c r="F711" s="2" t="s">
        <v>1205</v>
      </c>
      <c r="G711" s="2" t="s">
        <v>1176</v>
      </c>
      <c r="H711" s="2" t="s">
        <v>1136</v>
      </c>
      <c r="I711" s="2" t="s">
        <v>1137</v>
      </c>
      <c r="J711" s="2">
        <v>17</v>
      </c>
      <c r="K711" s="7">
        <v>48722</v>
      </c>
      <c r="L711" s="7">
        <v>54203</v>
      </c>
      <c r="M711" s="7">
        <v>59684</v>
      </c>
      <c r="N711" s="7">
        <v>65165</v>
      </c>
      <c r="O711" s="7">
        <v>70646</v>
      </c>
      <c r="P711" s="56">
        <v>23.334291187739463</v>
      </c>
      <c r="Q711" s="56">
        <v>25.959291187739463</v>
      </c>
      <c r="R711" s="56">
        <v>28.584291187739463</v>
      </c>
      <c r="S711" s="56">
        <v>31.209291187739467</v>
      </c>
      <c r="T711" s="56">
        <v>33.834291187739467</v>
      </c>
      <c r="U711" s="2" t="s">
        <v>1138</v>
      </c>
    </row>
    <row r="712" spans="1:21" ht="128.1" customHeight="1" x14ac:dyDescent="0.25">
      <c r="A712" s="57" t="s">
        <v>2508</v>
      </c>
      <c r="B712" s="2" t="s">
        <v>2509</v>
      </c>
      <c r="C712" s="2" t="s">
        <v>1131</v>
      </c>
      <c r="D712" s="2" t="s">
        <v>1132</v>
      </c>
      <c r="E712" s="2" t="s">
        <v>1133</v>
      </c>
      <c r="F712" s="2" t="s">
        <v>1134</v>
      </c>
      <c r="G712" s="2" t="s">
        <v>2510</v>
      </c>
      <c r="H712" s="2" t="s">
        <v>1136</v>
      </c>
      <c r="I712" s="2" t="s">
        <v>1137</v>
      </c>
      <c r="J712" s="2">
        <v>20</v>
      </c>
      <c r="K712" s="7">
        <v>75809</v>
      </c>
      <c r="L712" s="7">
        <v>85285</v>
      </c>
      <c r="M712" s="7">
        <v>94761</v>
      </c>
      <c r="N712" s="7">
        <v>104238</v>
      </c>
      <c r="O712" s="7">
        <v>113714</v>
      </c>
      <c r="P712" s="56">
        <v>36.30699233716475</v>
      </c>
      <c r="Q712" s="56">
        <v>40.845306513409966</v>
      </c>
      <c r="R712" s="56">
        <v>45.383620689655174</v>
      </c>
      <c r="S712" s="56">
        <v>49.922174329501914</v>
      </c>
      <c r="T712" s="56">
        <v>54.46072796934866</v>
      </c>
      <c r="U712" s="2" t="s">
        <v>1138</v>
      </c>
    </row>
    <row r="713" spans="1:21" ht="128.1" customHeight="1" x14ac:dyDescent="0.25">
      <c r="A713" s="57" t="s">
        <v>2511</v>
      </c>
      <c r="B713" s="2" t="s">
        <v>2512</v>
      </c>
      <c r="C713" s="2" t="s">
        <v>1131</v>
      </c>
      <c r="D713" s="2" t="s">
        <v>1132</v>
      </c>
      <c r="E713" s="2" t="s">
        <v>1133</v>
      </c>
      <c r="F713" s="2" t="s">
        <v>1134</v>
      </c>
      <c r="G713" s="2" t="s">
        <v>2513</v>
      </c>
      <c r="H713" s="2" t="s">
        <v>1136</v>
      </c>
      <c r="I713" s="2" t="s">
        <v>1137</v>
      </c>
      <c r="J713" s="2">
        <v>22</v>
      </c>
      <c r="K713" s="7">
        <v>104664</v>
      </c>
      <c r="L713" s="7">
        <v>117747</v>
      </c>
      <c r="M713" s="7">
        <v>130830</v>
      </c>
      <c r="N713" s="7">
        <v>143913</v>
      </c>
      <c r="O713" s="7">
        <v>156996</v>
      </c>
      <c r="P713" s="56">
        <v>50.126436781609193</v>
      </c>
      <c r="Q713" s="56">
        <v>56.392241379310349</v>
      </c>
      <c r="R713" s="56">
        <v>62.658045977011497</v>
      </c>
      <c r="S713" s="56">
        <v>68.923850574712645</v>
      </c>
      <c r="T713" s="56">
        <v>75.189655172413794</v>
      </c>
      <c r="U713" s="2" t="s">
        <v>1138</v>
      </c>
    </row>
    <row r="714" spans="1:21" ht="128.1" customHeight="1" x14ac:dyDescent="0.25">
      <c r="A714" s="57" t="s">
        <v>945</v>
      </c>
      <c r="B714" s="2" t="s">
        <v>2514</v>
      </c>
      <c r="C714" s="2" t="s">
        <v>1131</v>
      </c>
      <c r="D714" s="2" t="s">
        <v>2079</v>
      </c>
      <c r="E714" s="2" t="s">
        <v>1133</v>
      </c>
      <c r="F714" s="2" t="s">
        <v>2080</v>
      </c>
      <c r="G714" s="2" t="s">
        <v>2515</v>
      </c>
      <c r="H714" s="2" t="s">
        <v>74</v>
      </c>
      <c r="I714" s="2" t="s">
        <v>1157</v>
      </c>
      <c r="J714" s="2">
        <v>17</v>
      </c>
      <c r="K714" s="7">
        <v>48722</v>
      </c>
      <c r="L714" s="7">
        <v>54203</v>
      </c>
      <c r="M714" s="7">
        <v>59684</v>
      </c>
      <c r="N714" s="7">
        <v>65165</v>
      </c>
      <c r="O714" s="7">
        <v>70646</v>
      </c>
      <c r="P714" s="56">
        <v>23.334291187739463</v>
      </c>
      <c r="Q714" s="56">
        <v>25.959291187739463</v>
      </c>
      <c r="R714" s="56">
        <v>28.584291187739463</v>
      </c>
      <c r="S714" s="56">
        <v>31.209291187739467</v>
      </c>
      <c r="T714" s="56">
        <v>33.834291187739467</v>
      </c>
      <c r="U714" s="2" t="s">
        <v>1336</v>
      </c>
    </row>
    <row r="715" spans="1:21" ht="128.1" customHeight="1" x14ac:dyDescent="0.25">
      <c r="A715" s="57" t="s">
        <v>451</v>
      </c>
      <c r="B715" s="2" t="s">
        <v>2516</v>
      </c>
      <c r="C715" s="2" t="s">
        <v>1131</v>
      </c>
      <c r="D715" s="2" t="s">
        <v>2079</v>
      </c>
      <c r="E715" s="2" t="s">
        <v>1133</v>
      </c>
      <c r="F715" s="2" t="s">
        <v>2080</v>
      </c>
      <c r="G715" s="2" t="s">
        <v>2517</v>
      </c>
      <c r="H715" s="2" t="s">
        <v>74</v>
      </c>
      <c r="I715" s="2" t="s">
        <v>1157</v>
      </c>
      <c r="J715" s="2">
        <v>18</v>
      </c>
      <c r="K715" s="7">
        <v>56030</v>
      </c>
      <c r="L715" s="7">
        <v>62334</v>
      </c>
      <c r="M715" s="7">
        <v>68637</v>
      </c>
      <c r="N715" s="7">
        <v>74940</v>
      </c>
      <c r="O715" s="7">
        <v>81243</v>
      </c>
      <c r="P715" s="56">
        <v>26.834291187739463</v>
      </c>
      <c r="Q715" s="56">
        <v>29.853208812260533</v>
      </c>
      <c r="R715" s="56">
        <v>32.872126436781606</v>
      </c>
      <c r="S715" s="56">
        <v>35.890804597701148</v>
      </c>
      <c r="T715" s="56">
        <v>38.90948275862069</v>
      </c>
      <c r="U715" s="2" t="s">
        <v>1336</v>
      </c>
    </row>
    <row r="716" spans="1:21" ht="128.1" customHeight="1" x14ac:dyDescent="0.25">
      <c r="A716" s="57" t="s">
        <v>452</v>
      </c>
      <c r="B716" s="2" t="s">
        <v>2518</v>
      </c>
      <c r="C716" s="2" t="s">
        <v>1131</v>
      </c>
      <c r="D716" s="2" t="s">
        <v>2079</v>
      </c>
      <c r="E716" s="2" t="s">
        <v>1133</v>
      </c>
      <c r="F716" s="2" t="s">
        <v>2080</v>
      </c>
      <c r="G716" s="2" t="s">
        <v>2519</v>
      </c>
      <c r="H716" s="2" t="s">
        <v>74</v>
      </c>
      <c r="I716" s="2" t="s">
        <v>1157</v>
      </c>
      <c r="J716" s="2">
        <v>19</v>
      </c>
      <c r="K716" s="7">
        <v>64518</v>
      </c>
      <c r="L716" s="7">
        <v>72583</v>
      </c>
      <c r="M716" s="7">
        <v>80648</v>
      </c>
      <c r="N716" s="7">
        <v>88713</v>
      </c>
      <c r="O716" s="7">
        <v>96778</v>
      </c>
      <c r="P716" s="56">
        <v>30.899425287356323</v>
      </c>
      <c r="Q716" s="56">
        <v>34.76197318007663</v>
      </c>
      <c r="R716" s="56">
        <v>38.624521072796938</v>
      </c>
      <c r="S716" s="56">
        <v>42.487068965517238</v>
      </c>
      <c r="T716" s="56">
        <v>46.349616858237546</v>
      </c>
      <c r="U716" s="2" t="s">
        <v>1336</v>
      </c>
    </row>
    <row r="717" spans="1:21" ht="128.1" customHeight="1" x14ac:dyDescent="0.25">
      <c r="A717" s="57" t="s">
        <v>946</v>
      </c>
      <c r="B717" s="2" t="s">
        <v>2520</v>
      </c>
      <c r="C717" s="2" t="s">
        <v>1145</v>
      </c>
      <c r="D717" s="2" t="s">
        <v>1994</v>
      </c>
      <c r="E717" s="2" t="s">
        <v>1147</v>
      </c>
      <c r="F717" s="2" t="s">
        <v>1995</v>
      </c>
      <c r="G717" s="2" t="s">
        <v>1221</v>
      </c>
      <c r="H717" s="2" t="s">
        <v>1136</v>
      </c>
      <c r="I717" s="2" t="s">
        <v>1137</v>
      </c>
      <c r="J717" s="2">
        <v>19</v>
      </c>
      <c r="K717" s="7">
        <v>64518</v>
      </c>
      <c r="L717" s="7">
        <v>72583</v>
      </c>
      <c r="M717" s="7">
        <v>80648</v>
      </c>
      <c r="N717" s="7">
        <v>88713</v>
      </c>
      <c r="O717" s="7">
        <v>96778</v>
      </c>
      <c r="P717" s="56">
        <v>30.899425287356323</v>
      </c>
      <c r="Q717" s="56">
        <v>34.76197318007663</v>
      </c>
      <c r="R717" s="56">
        <v>38.624521072796938</v>
      </c>
      <c r="S717" s="56">
        <v>42.487068965517238</v>
      </c>
      <c r="T717" s="56">
        <v>46.349616858237546</v>
      </c>
      <c r="U717" s="2" t="s">
        <v>1138</v>
      </c>
    </row>
    <row r="718" spans="1:21" ht="128.1" customHeight="1" x14ac:dyDescent="0.25">
      <c r="A718" s="57" t="s">
        <v>651</v>
      </c>
      <c r="B718" s="2" t="s">
        <v>2521</v>
      </c>
      <c r="C718" s="2" t="s">
        <v>1696</v>
      </c>
      <c r="D718" s="2" t="s">
        <v>2312</v>
      </c>
      <c r="E718" s="2" t="s">
        <v>1698</v>
      </c>
      <c r="F718" s="2" t="s">
        <v>2313</v>
      </c>
      <c r="G718" s="2" t="s">
        <v>1174</v>
      </c>
      <c r="H718" s="2" t="s">
        <v>1136</v>
      </c>
      <c r="I718" s="2" t="s">
        <v>1137</v>
      </c>
      <c r="J718" s="2">
        <v>17</v>
      </c>
      <c r="K718" s="7">
        <v>48722</v>
      </c>
      <c r="L718" s="7">
        <v>54203</v>
      </c>
      <c r="M718" s="7">
        <v>59684</v>
      </c>
      <c r="N718" s="7">
        <v>65165</v>
      </c>
      <c r="O718" s="7">
        <v>70646</v>
      </c>
      <c r="P718" s="56">
        <v>23.334291187739463</v>
      </c>
      <c r="Q718" s="56">
        <v>25.959291187739463</v>
      </c>
      <c r="R718" s="56">
        <v>28.584291187739463</v>
      </c>
      <c r="S718" s="56">
        <v>31.209291187739467</v>
      </c>
      <c r="T718" s="56">
        <v>33.834291187739467</v>
      </c>
      <c r="U718" s="2" t="s">
        <v>1138</v>
      </c>
    </row>
    <row r="719" spans="1:21" ht="128.1" customHeight="1" x14ac:dyDescent="0.25">
      <c r="A719" s="57" t="s">
        <v>652</v>
      </c>
      <c r="B719" s="2" t="s">
        <v>2522</v>
      </c>
      <c r="C719" s="2" t="s">
        <v>1696</v>
      </c>
      <c r="D719" s="2" t="s">
        <v>2312</v>
      </c>
      <c r="E719" s="2" t="s">
        <v>1698</v>
      </c>
      <c r="F719" s="2" t="s">
        <v>2313</v>
      </c>
      <c r="G719" s="2" t="s">
        <v>1221</v>
      </c>
      <c r="H719" s="2" t="s">
        <v>1136</v>
      </c>
      <c r="I719" s="2" t="s">
        <v>1137</v>
      </c>
      <c r="J719" s="2">
        <v>18</v>
      </c>
      <c r="K719" s="7">
        <v>56030</v>
      </c>
      <c r="L719" s="7">
        <v>62334</v>
      </c>
      <c r="M719" s="7">
        <v>68637</v>
      </c>
      <c r="N719" s="7">
        <v>74940</v>
      </c>
      <c r="O719" s="7">
        <v>81243</v>
      </c>
      <c r="P719" s="56">
        <v>26.834291187739463</v>
      </c>
      <c r="Q719" s="56">
        <v>29.853208812260533</v>
      </c>
      <c r="R719" s="56">
        <v>32.872126436781606</v>
      </c>
      <c r="S719" s="56">
        <v>35.890804597701148</v>
      </c>
      <c r="T719" s="56">
        <v>38.90948275862069</v>
      </c>
      <c r="U719" s="2" t="s">
        <v>1138</v>
      </c>
    </row>
    <row r="720" spans="1:21" ht="128.1" customHeight="1" x14ac:dyDescent="0.25">
      <c r="A720" s="57" t="s">
        <v>2523</v>
      </c>
      <c r="B720" s="2" t="s">
        <v>2524</v>
      </c>
      <c r="C720" s="2" t="s">
        <v>1187</v>
      </c>
      <c r="D720" s="2" t="s">
        <v>1687</v>
      </c>
      <c r="E720" s="2" t="s">
        <v>1189</v>
      </c>
      <c r="F720" s="2" t="s">
        <v>1688</v>
      </c>
      <c r="G720" s="2" t="s">
        <v>1228</v>
      </c>
      <c r="H720" s="2" t="s">
        <v>74</v>
      </c>
      <c r="I720" s="2" t="s">
        <v>1157</v>
      </c>
      <c r="J720" s="2">
        <v>14</v>
      </c>
      <c r="K720" s="7">
        <v>32703</v>
      </c>
      <c r="L720" s="7">
        <v>35973</v>
      </c>
      <c r="M720" s="7">
        <v>39243</v>
      </c>
      <c r="N720" s="7">
        <v>42514</v>
      </c>
      <c r="O720" s="7">
        <v>45784</v>
      </c>
      <c r="P720" s="56">
        <v>15.662356321839081</v>
      </c>
      <c r="Q720" s="56">
        <v>17.228448275862071</v>
      </c>
      <c r="R720" s="56">
        <v>18.794540229885058</v>
      </c>
      <c r="S720" s="56">
        <v>20.36087164750958</v>
      </c>
      <c r="T720" s="56">
        <v>21.927203065134101</v>
      </c>
      <c r="U720" s="2" t="s">
        <v>1138</v>
      </c>
    </row>
    <row r="721" spans="1:21" ht="128.1" customHeight="1" x14ac:dyDescent="0.25">
      <c r="A721" s="57" t="s">
        <v>2525</v>
      </c>
      <c r="B721" s="2" t="s">
        <v>2526</v>
      </c>
      <c r="C721" s="2" t="s">
        <v>1187</v>
      </c>
      <c r="D721" s="2" t="s">
        <v>1687</v>
      </c>
      <c r="E721" s="2" t="s">
        <v>1189</v>
      </c>
      <c r="F721" s="2" t="s">
        <v>1688</v>
      </c>
      <c r="G721" s="2" t="s">
        <v>1234</v>
      </c>
      <c r="H721" s="2" t="s">
        <v>74</v>
      </c>
      <c r="I721" s="2" t="s">
        <v>1157</v>
      </c>
      <c r="J721" s="2">
        <v>15</v>
      </c>
      <c r="K721" s="7">
        <v>36841</v>
      </c>
      <c r="L721" s="7">
        <v>40986</v>
      </c>
      <c r="M721" s="7">
        <v>45130</v>
      </c>
      <c r="N721" s="7">
        <v>49275</v>
      </c>
      <c r="O721" s="7">
        <v>53419</v>
      </c>
      <c r="P721" s="56">
        <v>17.644157088122604</v>
      </c>
      <c r="Q721" s="56">
        <v>19.629070881226053</v>
      </c>
      <c r="R721" s="56">
        <v>21.613984674329501</v>
      </c>
      <c r="S721" s="56">
        <v>23.598898467432949</v>
      </c>
      <c r="T721" s="56">
        <v>25.583812260536398</v>
      </c>
      <c r="U721" s="2" t="s">
        <v>1138</v>
      </c>
    </row>
    <row r="722" spans="1:21" ht="128.1" customHeight="1" x14ac:dyDescent="0.25">
      <c r="A722" s="57" t="s">
        <v>2527</v>
      </c>
      <c r="B722" s="2" t="s">
        <v>2528</v>
      </c>
      <c r="C722" s="2" t="s">
        <v>1187</v>
      </c>
      <c r="D722" s="2" t="s">
        <v>1745</v>
      </c>
      <c r="E722" s="2" t="s">
        <v>1189</v>
      </c>
      <c r="F722" s="2" t="s">
        <v>1746</v>
      </c>
      <c r="G722" s="2" t="s">
        <v>1174</v>
      </c>
      <c r="H722" s="2" t="s">
        <v>1136</v>
      </c>
      <c r="I722" s="2" t="s">
        <v>1137</v>
      </c>
      <c r="J722" s="2">
        <v>17</v>
      </c>
      <c r="K722" s="7">
        <v>48722</v>
      </c>
      <c r="L722" s="7">
        <v>54203</v>
      </c>
      <c r="M722" s="7">
        <v>59684</v>
      </c>
      <c r="N722" s="7">
        <v>65165</v>
      </c>
      <c r="O722" s="7">
        <v>70646</v>
      </c>
      <c r="P722" s="56">
        <v>23.334291187739463</v>
      </c>
      <c r="Q722" s="56">
        <v>25.959291187739463</v>
      </c>
      <c r="R722" s="56">
        <v>28.584291187739463</v>
      </c>
      <c r="S722" s="56">
        <v>31.209291187739467</v>
      </c>
      <c r="T722" s="56">
        <v>33.834291187739467</v>
      </c>
      <c r="U722" s="2" t="s">
        <v>1138</v>
      </c>
    </row>
    <row r="723" spans="1:21" ht="128.1" customHeight="1" x14ac:dyDescent="0.25">
      <c r="A723" s="57" t="s">
        <v>2529</v>
      </c>
      <c r="B723" s="2" t="s">
        <v>2530</v>
      </c>
      <c r="C723" s="2" t="s">
        <v>1187</v>
      </c>
      <c r="D723" s="2" t="s">
        <v>1745</v>
      </c>
      <c r="E723" s="2" t="s">
        <v>1189</v>
      </c>
      <c r="F723" s="2" t="s">
        <v>1746</v>
      </c>
      <c r="G723" s="2" t="s">
        <v>1221</v>
      </c>
      <c r="H723" s="2" t="s">
        <v>1136</v>
      </c>
      <c r="I723" s="2" t="s">
        <v>1137</v>
      </c>
      <c r="J723" s="2">
        <v>18</v>
      </c>
      <c r="K723" s="7">
        <v>56030</v>
      </c>
      <c r="L723" s="7">
        <v>62334</v>
      </c>
      <c r="M723" s="7">
        <v>68637</v>
      </c>
      <c r="N723" s="7">
        <v>74940</v>
      </c>
      <c r="O723" s="7">
        <v>81243</v>
      </c>
      <c r="P723" s="56">
        <v>26.834291187739463</v>
      </c>
      <c r="Q723" s="56">
        <v>29.853208812260533</v>
      </c>
      <c r="R723" s="56">
        <v>32.872126436781606</v>
      </c>
      <c r="S723" s="56">
        <v>35.890804597701148</v>
      </c>
      <c r="T723" s="56">
        <v>38.90948275862069</v>
      </c>
      <c r="U723" s="2" t="s">
        <v>1138</v>
      </c>
    </row>
    <row r="724" spans="1:21" ht="128.1" customHeight="1" x14ac:dyDescent="0.25">
      <c r="A724" s="57" t="s">
        <v>2531</v>
      </c>
      <c r="B724" s="2" t="s">
        <v>2532</v>
      </c>
      <c r="C724" s="2" t="s">
        <v>1131</v>
      </c>
      <c r="D724" s="2" t="s">
        <v>2015</v>
      </c>
      <c r="E724" s="2" t="s">
        <v>2533</v>
      </c>
      <c r="F724" s="2" t="s">
        <v>1897</v>
      </c>
      <c r="G724" s="2" t="s">
        <v>2534</v>
      </c>
      <c r="H724" s="2" t="s">
        <v>1136</v>
      </c>
      <c r="I724" s="2" t="s">
        <v>1137</v>
      </c>
      <c r="J724" s="2">
        <v>18</v>
      </c>
      <c r="K724" s="7">
        <v>56030</v>
      </c>
      <c r="L724" s="7">
        <v>62334</v>
      </c>
      <c r="M724" s="7">
        <v>68637</v>
      </c>
      <c r="N724" s="7">
        <v>74940</v>
      </c>
      <c r="O724" s="7">
        <v>81243</v>
      </c>
      <c r="P724" s="56">
        <v>26.834291187739463</v>
      </c>
      <c r="Q724" s="56">
        <v>29.853208812260533</v>
      </c>
      <c r="R724" s="56">
        <v>32.872126436781606</v>
      </c>
      <c r="S724" s="56">
        <v>35.890804597701148</v>
      </c>
      <c r="T724" s="56">
        <v>38.90948275862069</v>
      </c>
      <c r="U724" s="2" t="s">
        <v>1138</v>
      </c>
    </row>
    <row r="725" spans="1:21" ht="128.1" customHeight="1" x14ac:dyDescent="0.25">
      <c r="A725" s="57" t="s">
        <v>947</v>
      </c>
      <c r="B725" s="2" t="s">
        <v>2535</v>
      </c>
      <c r="C725" s="2" t="s">
        <v>1131</v>
      </c>
      <c r="D725" s="2" t="s">
        <v>2015</v>
      </c>
      <c r="E725" s="2" t="s">
        <v>2533</v>
      </c>
      <c r="F725" s="2" t="s">
        <v>1897</v>
      </c>
      <c r="G725" s="2" t="s">
        <v>2536</v>
      </c>
      <c r="H725" s="2" t="s">
        <v>1136</v>
      </c>
      <c r="I725" s="2" t="s">
        <v>1137</v>
      </c>
      <c r="J725" s="2">
        <v>19</v>
      </c>
      <c r="K725" s="7">
        <v>64518</v>
      </c>
      <c r="L725" s="7">
        <v>72583</v>
      </c>
      <c r="M725" s="7">
        <v>80648</v>
      </c>
      <c r="N725" s="7">
        <v>88713</v>
      </c>
      <c r="O725" s="7">
        <v>96778</v>
      </c>
      <c r="P725" s="56">
        <v>30.899425287356323</v>
      </c>
      <c r="Q725" s="56">
        <v>34.76197318007663</v>
      </c>
      <c r="R725" s="56">
        <v>38.624521072796938</v>
      </c>
      <c r="S725" s="56">
        <v>42.487068965517238</v>
      </c>
      <c r="T725" s="56">
        <v>46.349616858237546</v>
      </c>
      <c r="U725" s="2" t="s">
        <v>1138</v>
      </c>
    </row>
    <row r="726" spans="1:21" ht="128.1" customHeight="1" x14ac:dyDescent="0.25">
      <c r="A726" s="57" t="s">
        <v>948</v>
      </c>
      <c r="B726" s="2" t="s">
        <v>2537</v>
      </c>
      <c r="C726" s="2" t="s">
        <v>1131</v>
      </c>
      <c r="D726" s="2" t="s">
        <v>2015</v>
      </c>
      <c r="E726" s="2" t="s">
        <v>2533</v>
      </c>
      <c r="F726" s="2" t="s">
        <v>1897</v>
      </c>
      <c r="G726" s="2" t="s">
        <v>2538</v>
      </c>
      <c r="H726" s="2" t="s">
        <v>1136</v>
      </c>
      <c r="I726" s="2" t="s">
        <v>1137</v>
      </c>
      <c r="J726" s="2">
        <v>20</v>
      </c>
      <c r="K726" s="7">
        <v>75809</v>
      </c>
      <c r="L726" s="7">
        <v>85285</v>
      </c>
      <c r="M726" s="7">
        <v>94761</v>
      </c>
      <c r="N726" s="7">
        <v>104238</v>
      </c>
      <c r="O726" s="7">
        <v>113714</v>
      </c>
      <c r="P726" s="56">
        <v>36.30699233716475</v>
      </c>
      <c r="Q726" s="56">
        <v>40.845306513409966</v>
      </c>
      <c r="R726" s="56">
        <v>45.383620689655174</v>
      </c>
      <c r="S726" s="56">
        <v>49.922174329501914</v>
      </c>
      <c r="T726" s="56">
        <v>54.46072796934866</v>
      </c>
      <c r="U726" s="2" t="s">
        <v>1138</v>
      </c>
    </row>
    <row r="727" spans="1:21" ht="128.1" customHeight="1" x14ac:dyDescent="0.25">
      <c r="A727" s="57" t="s">
        <v>949</v>
      </c>
      <c r="B727" s="2" t="s">
        <v>2539</v>
      </c>
      <c r="C727" s="2" t="s">
        <v>1131</v>
      </c>
      <c r="D727" s="2" t="s">
        <v>1132</v>
      </c>
      <c r="E727" s="2" t="s">
        <v>1133</v>
      </c>
      <c r="F727" s="2" t="s">
        <v>1134</v>
      </c>
      <c r="G727" s="2" t="s">
        <v>1174</v>
      </c>
      <c r="H727" s="2" t="s">
        <v>1136</v>
      </c>
      <c r="I727" s="2" t="s">
        <v>1137</v>
      </c>
      <c r="J727" s="2">
        <v>18</v>
      </c>
      <c r="K727" s="7">
        <v>56030</v>
      </c>
      <c r="L727" s="7">
        <v>62334</v>
      </c>
      <c r="M727" s="7">
        <v>68637</v>
      </c>
      <c r="N727" s="7">
        <v>74940</v>
      </c>
      <c r="O727" s="7">
        <v>81243</v>
      </c>
      <c r="P727" s="56">
        <v>26.834291187739463</v>
      </c>
      <c r="Q727" s="56">
        <v>29.853208812260533</v>
      </c>
      <c r="R727" s="56">
        <v>32.872126436781606</v>
      </c>
      <c r="S727" s="56">
        <v>35.890804597701148</v>
      </c>
      <c r="T727" s="56">
        <v>38.90948275862069</v>
      </c>
      <c r="U727" s="2" t="s">
        <v>1138</v>
      </c>
    </row>
    <row r="728" spans="1:21" ht="128.1" customHeight="1" x14ac:dyDescent="0.25">
      <c r="A728" s="57" t="s">
        <v>400</v>
      </c>
      <c r="B728" s="2" t="s">
        <v>2540</v>
      </c>
      <c r="C728" s="2" t="s">
        <v>1131</v>
      </c>
      <c r="D728" s="2" t="s">
        <v>1132</v>
      </c>
      <c r="E728" s="2" t="s">
        <v>1133</v>
      </c>
      <c r="F728" s="2" t="s">
        <v>1134</v>
      </c>
      <c r="G728" s="2" t="s">
        <v>1176</v>
      </c>
      <c r="H728" s="2" t="s">
        <v>1136</v>
      </c>
      <c r="I728" s="2" t="s">
        <v>1137</v>
      </c>
      <c r="J728" s="2">
        <v>19</v>
      </c>
      <c r="K728" s="7">
        <v>64518</v>
      </c>
      <c r="L728" s="7">
        <v>72583</v>
      </c>
      <c r="M728" s="7">
        <v>80648</v>
      </c>
      <c r="N728" s="7">
        <v>88713</v>
      </c>
      <c r="O728" s="7">
        <v>96778</v>
      </c>
      <c r="P728" s="56">
        <v>30.899425287356323</v>
      </c>
      <c r="Q728" s="56">
        <v>34.76197318007663</v>
      </c>
      <c r="R728" s="56">
        <v>38.624521072796938</v>
      </c>
      <c r="S728" s="56">
        <v>42.487068965517238</v>
      </c>
      <c r="T728" s="56">
        <v>46.349616858237546</v>
      </c>
      <c r="U728" s="2" t="s">
        <v>1138</v>
      </c>
    </row>
    <row r="729" spans="1:21" ht="128.1" customHeight="1" x14ac:dyDescent="0.25">
      <c r="A729" s="57" t="s">
        <v>2541</v>
      </c>
      <c r="B729" s="2" t="s">
        <v>2542</v>
      </c>
      <c r="C729" s="2" t="s">
        <v>1131</v>
      </c>
      <c r="D729" s="2" t="s">
        <v>1132</v>
      </c>
      <c r="E729" s="2" t="s">
        <v>1133</v>
      </c>
      <c r="F729" s="2" t="s">
        <v>1134</v>
      </c>
      <c r="G729" s="2" t="s">
        <v>1228</v>
      </c>
      <c r="H729" s="2" t="s">
        <v>1136</v>
      </c>
      <c r="I729" s="2" t="s">
        <v>1157</v>
      </c>
      <c r="J729" s="2">
        <v>16</v>
      </c>
      <c r="K729" s="7">
        <v>42367</v>
      </c>
      <c r="L729" s="7">
        <v>47133</v>
      </c>
      <c r="M729" s="7">
        <v>51899</v>
      </c>
      <c r="N729" s="7">
        <v>56666</v>
      </c>
      <c r="O729" s="7">
        <v>61432</v>
      </c>
      <c r="P729" s="56">
        <v>20.290708812260537</v>
      </c>
      <c r="Q729" s="56">
        <v>22.573275862068968</v>
      </c>
      <c r="R729" s="56">
        <v>24.855842911877396</v>
      </c>
      <c r="S729" s="56">
        <v>27.138649425287355</v>
      </c>
      <c r="T729" s="56">
        <v>29.421455938697317</v>
      </c>
      <c r="U729" s="2" t="s">
        <v>1138</v>
      </c>
    </row>
    <row r="730" spans="1:21" ht="128.1" customHeight="1" x14ac:dyDescent="0.25">
      <c r="A730" s="57" t="s">
        <v>2543</v>
      </c>
      <c r="B730" s="2" t="s">
        <v>2544</v>
      </c>
      <c r="C730" s="2" t="s">
        <v>1299</v>
      </c>
      <c r="D730" s="2" t="s">
        <v>2303</v>
      </c>
      <c r="E730" s="2" t="s">
        <v>2108</v>
      </c>
      <c r="F730" s="2" t="s">
        <v>2109</v>
      </c>
      <c r="G730" s="2" t="s">
        <v>1174</v>
      </c>
      <c r="H730" s="2" t="s">
        <v>1136</v>
      </c>
      <c r="I730" s="2" t="s">
        <v>1137</v>
      </c>
      <c r="J730" s="2">
        <v>19</v>
      </c>
      <c r="K730" s="7">
        <v>64518</v>
      </c>
      <c r="L730" s="7">
        <v>72583</v>
      </c>
      <c r="M730" s="7">
        <v>80648</v>
      </c>
      <c r="N730" s="7">
        <v>88713</v>
      </c>
      <c r="O730" s="7">
        <v>96778</v>
      </c>
      <c r="P730" s="56">
        <v>30.899425287356323</v>
      </c>
      <c r="Q730" s="56">
        <v>34.76197318007663</v>
      </c>
      <c r="R730" s="56">
        <v>38.624521072796938</v>
      </c>
      <c r="S730" s="56">
        <v>42.487068965517238</v>
      </c>
      <c r="T730" s="56">
        <v>46.349616858237546</v>
      </c>
      <c r="U730" s="2" t="s">
        <v>1138</v>
      </c>
    </row>
    <row r="731" spans="1:21" ht="128.1" customHeight="1" x14ac:dyDescent="0.25">
      <c r="A731" s="57" t="s">
        <v>416</v>
      </c>
      <c r="B731" s="2" t="s">
        <v>2545</v>
      </c>
      <c r="C731" s="2" t="s">
        <v>1299</v>
      </c>
      <c r="D731" s="2" t="s">
        <v>2303</v>
      </c>
      <c r="E731" s="2" t="s">
        <v>2108</v>
      </c>
      <c r="F731" s="2" t="s">
        <v>2109</v>
      </c>
      <c r="G731" s="2" t="s">
        <v>1176</v>
      </c>
      <c r="H731" s="2" t="s">
        <v>1136</v>
      </c>
      <c r="I731" s="2" t="s">
        <v>1137</v>
      </c>
      <c r="J731" s="2">
        <v>20</v>
      </c>
      <c r="K731" s="7">
        <v>75809</v>
      </c>
      <c r="L731" s="7">
        <v>85285</v>
      </c>
      <c r="M731" s="7">
        <v>94761</v>
      </c>
      <c r="N731" s="7">
        <v>104238</v>
      </c>
      <c r="O731" s="7">
        <v>113714</v>
      </c>
      <c r="P731" s="56">
        <v>36.30699233716475</v>
      </c>
      <c r="Q731" s="56">
        <v>40.845306513409966</v>
      </c>
      <c r="R731" s="56">
        <v>45.383620689655174</v>
      </c>
      <c r="S731" s="56">
        <v>49.922174329501914</v>
      </c>
      <c r="T731" s="56">
        <v>54.46072796934866</v>
      </c>
      <c r="U731" s="2" t="s">
        <v>1138</v>
      </c>
    </row>
    <row r="732" spans="1:21" ht="128.1" customHeight="1" x14ac:dyDescent="0.25">
      <c r="A732" s="57" t="s">
        <v>2546</v>
      </c>
      <c r="B732" s="2" t="s">
        <v>2547</v>
      </c>
      <c r="C732" s="2" t="s">
        <v>1299</v>
      </c>
      <c r="D732" s="2" t="s">
        <v>2303</v>
      </c>
      <c r="E732" s="2" t="s">
        <v>2108</v>
      </c>
      <c r="F732" s="2" t="s">
        <v>2109</v>
      </c>
      <c r="G732" s="2" t="s">
        <v>1179</v>
      </c>
      <c r="H732" s="2" t="s">
        <v>1136</v>
      </c>
      <c r="I732" s="2" t="s">
        <v>1137</v>
      </c>
      <c r="J732" s="2">
        <v>21</v>
      </c>
      <c r="K732" s="7">
        <v>89076</v>
      </c>
      <c r="L732" s="7">
        <v>100211</v>
      </c>
      <c r="M732" s="7">
        <v>111345</v>
      </c>
      <c r="N732" s="7">
        <v>122480</v>
      </c>
      <c r="O732" s="7">
        <v>133614</v>
      </c>
      <c r="P732" s="56">
        <v>42.660919540229884</v>
      </c>
      <c r="Q732" s="56">
        <v>47.993534482758619</v>
      </c>
      <c r="R732" s="56">
        <v>53.326149425287355</v>
      </c>
      <c r="S732" s="56">
        <v>58.65876436781609</v>
      </c>
      <c r="T732" s="56">
        <v>63.991379310344826</v>
      </c>
      <c r="U732" s="2" t="s">
        <v>1138</v>
      </c>
    </row>
    <row r="733" spans="1:21" ht="128.1" customHeight="1" x14ac:dyDescent="0.25">
      <c r="A733" s="57" t="s">
        <v>2548</v>
      </c>
      <c r="B733" s="2" t="s">
        <v>2549</v>
      </c>
      <c r="C733" s="2" t="s">
        <v>1299</v>
      </c>
      <c r="D733" s="2" t="s">
        <v>2050</v>
      </c>
      <c r="E733" s="2" t="s">
        <v>1301</v>
      </c>
      <c r="F733" s="2" t="s">
        <v>2051</v>
      </c>
      <c r="G733" s="2" t="s">
        <v>1309</v>
      </c>
      <c r="H733" s="2" t="s">
        <v>1136</v>
      </c>
      <c r="I733" s="2" t="s">
        <v>1137</v>
      </c>
      <c r="J733" s="2">
        <v>19</v>
      </c>
      <c r="K733" s="7">
        <v>64518</v>
      </c>
      <c r="L733" s="7">
        <v>72583</v>
      </c>
      <c r="M733" s="7">
        <v>80648</v>
      </c>
      <c r="N733" s="7">
        <v>88713</v>
      </c>
      <c r="O733" s="7">
        <v>96778</v>
      </c>
      <c r="P733" s="56">
        <v>30.899425287356323</v>
      </c>
      <c r="Q733" s="56">
        <v>34.76197318007663</v>
      </c>
      <c r="R733" s="56">
        <v>38.624521072796938</v>
      </c>
      <c r="S733" s="56">
        <v>42.487068965517238</v>
      </c>
      <c r="T733" s="56">
        <v>46.349616858237546</v>
      </c>
      <c r="U733" s="2" t="s">
        <v>1138</v>
      </c>
    </row>
    <row r="734" spans="1:21" ht="128.1" customHeight="1" x14ac:dyDescent="0.25">
      <c r="A734" s="57" t="s">
        <v>2550</v>
      </c>
      <c r="B734" s="2" t="s">
        <v>2551</v>
      </c>
      <c r="C734" s="2" t="s">
        <v>1299</v>
      </c>
      <c r="D734" s="2" t="s">
        <v>2050</v>
      </c>
      <c r="E734" s="2" t="s">
        <v>1301</v>
      </c>
      <c r="F734" s="2" t="s">
        <v>2051</v>
      </c>
      <c r="G734" s="2" t="s">
        <v>1303</v>
      </c>
      <c r="H734" s="2" t="s">
        <v>1136</v>
      </c>
      <c r="I734" s="2" t="s">
        <v>1137</v>
      </c>
      <c r="J734" s="2">
        <v>20</v>
      </c>
      <c r="K734" s="7">
        <v>75809</v>
      </c>
      <c r="L734" s="7">
        <v>85285</v>
      </c>
      <c r="M734" s="7">
        <v>94761</v>
      </c>
      <c r="N734" s="7">
        <v>104238</v>
      </c>
      <c r="O734" s="7">
        <v>113714</v>
      </c>
      <c r="P734" s="56">
        <v>36.30699233716475</v>
      </c>
      <c r="Q734" s="56">
        <v>40.845306513409966</v>
      </c>
      <c r="R734" s="56">
        <v>45.383620689655174</v>
      </c>
      <c r="S734" s="56">
        <v>49.922174329501914</v>
      </c>
      <c r="T734" s="56">
        <v>54.46072796934866</v>
      </c>
      <c r="U734" s="2" t="s">
        <v>1138</v>
      </c>
    </row>
    <row r="735" spans="1:21" ht="128.1" customHeight="1" x14ac:dyDescent="0.25">
      <c r="A735" s="57" t="s">
        <v>2552</v>
      </c>
      <c r="B735" s="2" t="s">
        <v>2553</v>
      </c>
      <c r="C735" s="2" t="s">
        <v>1299</v>
      </c>
      <c r="D735" s="2" t="s">
        <v>2050</v>
      </c>
      <c r="E735" s="2" t="s">
        <v>1301</v>
      </c>
      <c r="F735" s="2" t="s">
        <v>2051</v>
      </c>
      <c r="G735" s="2" t="s">
        <v>1305</v>
      </c>
      <c r="H735" s="2" t="s">
        <v>1136</v>
      </c>
      <c r="I735" s="2" t="s">
        <v>1137</v>
      </c>
      <c r="J735" s="2">
        <v>21</v>
      </c>
      <c r="K735" s="7">
        <v>89076</v>
      </c>
      <c r="L735" s="7">
        <v>100211</v>
      </c>
      <c r="M735" s="7">
        <v>111345</v>
      </c>
      <c r="N735" s="7">
        <v>122480</v>
      </c>
      <c r="O735" s="7">
        <v>133614</v>
      </c>
      <c r="P735" s="56">
        <v>42.660919540229884</v>
      </c>
      <c r="Q735" s="56">
        <v>47.993534482758619</v>
      </c>
      <c r="R735" s="56">
        <v>53.326149425287355</v>
      </c>
      <c r="S735" s="56">
        <v>58.65876436781609</v>
      </c>
      <c r="T735" s="56">
        <v>63.991379310344826</v>
      </c>
      <c r="U735" s="2" t="s">
        <v>1138</v>
      </c>
    </row>
    <row r="736" spans="1:21" ht="128.1" customHeight="1" x14ac:dyDescent="0.25">
      <c r="A736" s="57" t="s">
        <v>544</v>
      </c>
      <c r="B736" s="2" t="s">
        <v>2554</v>
      </c>
      <c r="C736" s="2" t="s">
        <v>1299</v>
      </c>
      <c r="D736" s="2" t="s">
        <v>2050</v>
      </c>
      <c r="E736" s="2" t="s">
        <v>1301</v>
      </c>
      <c r="F736" s="2" t="s">
        <v>2051</v>
      </c>
      <c r="G736" s="2" t="s">
        <v>1307</v>
      </c>
      <c r="H736" s="2" t="s">
        <v>1136</v>
      </c>
      <c r="I736" s="2" t="s">
        <v>1137</v>
      </c>
      <c r="J736" s="2">
        <v>22</v>
      </c>
      <c r="K736" s="7">
        <v>104664</v>
      </c>
      <c r="L736" s="7">
        <v>117747</v>
      </c>
      <c r="M736" s="7">
        <v>130830</v>
      </c>
      <c r="N736" s="7">
        <v>143913</v>
      </c>
      <c r="O736" s="7">
        <v>156996</v>
      </c>
      <c r="P736" s="56">
        <v>50.126436781609193</v>
      </c>
      <c r="Q736" s="56">
        <v>56.392241379310349</v>
      </c>
      <c r="R736" s="56">
        <v>62.658045977011497</v>
      </c>
      <c r="S736" s="56">
        <v>68.923850574712645</v>
      </c>
      <c r="T736" s="56">
        <v>75.189655172413794</v>
      </c>
      <c r="U736" s="2" t="s">
        <v>1138</v>
      </c>
    </row>
    <row r="737" spans="1:21" ht="128.1" customHeight="1" x14ac:dyDescent="0.25">
      <c r="A737" s="57" t="s">
        <v>2555</v>
      </c>
      <c r="B737" s="2" t="s">
        <v>2556</v>
      </c>
      <c r="C737" s="2" t="s">
        <v>1299</v>
      </c>
      <c r="D737" s="2" t="s">
        <v>2303</v>
      </c>
      <c r="E737" s="2" t="s">
        <v>2108</v>
      </c>
      <c r="F737" s="2" t="s">
        <v>2109</v>
      </c>
      <c r="G737" s="2" t="s">
        <v>1174</v>
      </c>
      <c r="H737" s="9" t="s">
        <v>1136</v>
      </c>
      <c r="I737" s="2" t="s">
        <v>1137</v>
      </c>
      <c r="J737" s="2">
        <v>19</v>
      </c>
      <c r="K737" s="7">
        <v>64518</v>
      </c>
      <c r="L737" s="7">
        <v>72583</v>
      </c>
      <c r="M737" s="7">
        <v>80648</v>
      </c>
      <c r="N737" s="7">
        <v>88713</v>
      </c>
      <c r="O737" s="7">
        <v>96778</v>
      </c>
      <c r="P737" s="56">
        <v>30.899425287356323</v>
      </c>
      <c r="Q737" s="56">
        <v>34.76197318007663</v>
      </c>
      <c r="R737" s="56">
        <v>38.624521072796938</v>
      </c>
      <c r="S737" s="56">
        <v>42.487068965517238</v>
      </c>
      <c r="T737" s="56">
        <v>46.349616858237546</v>
      </c>
      <c r="U737" s="2" t="s">
        <v>1138</v>
      </c>
    </row>
    <row r="738" spans="1:21" ht="128.1" customHeight="1" x14ac:dyDescent="0.25">
      <c r="A738" s="57" t="s">
        <v>479</v>
      </c>
      <c r="B738" s="2" t="s">
        <v>2557</v>
      </c>
      <c r="C738" s="2" t="s">
        <v>1299</v>
      </c>
      <c r="D738" s="2" t="s">
        <v>2303</v>
      </c>
      <c r="E738" s="2" t="s">
        <v>2108</v>
      </c>
      <c r="F738" s="2" t="s">
        <v>2109</v>
      </c>
      <c r="G738" s="2" t="s">
        <v>1176</v>
      </c>
      <c r="H738" s="2" t="s">
        <v>1136</v>
      </c>
      <c r="I738" s="2" t="s">
        <v>1137</v>
      </c>
      <c r="J738" s="2">
        <v>20</v>
      </c>
      <c r="K738" s="7">
        <v>75809</v>
      </c>
      <c r="L738" s="7">
        <v>85285</v>
      </c>
      <c r="M738" s="7">
        <v>94761</v>
      </c>
      <c r="N738" s="7">
        <v>104238</v>
      </c>
      <c r="O738" s="7">
        <v>113714</v>
      </c>
      <c r="P738" s="56">
        <v>36.30699233716475</v>
      </c>
      <c r="Q738" s="56">
        <v>40.845306513409966</v>
      </c>
      <c r="R738" s="56">
        <v>45.383620689655174</v>
      </c>
      <c r="S738" s="56">
        <v>49.922174329501914</v>
      </c>
      <c r="T738" s="56">
        <v>54.46072796934866</v>
      </c>
      <c r="U738" s="2" t="s">
        <v>1138</v>
      </c>
    </row>
    <row r="739" spans="1:21" ht="128.1" customHeight="1" x14ac:dyDescent="0.25">
      <c r="A739" s="57" t="s">
        <v>2558</v>
      </c>
      <c r="B739" s="2" t="s">
        <v>2559</v>
      </c>
      <c r="C739" s="2" t="s">
        <v>1299</v>
      </c>
      <c r="D739" s="2" t="s">
        <v>2303</v>
      </c>
      <c r="E739" s="2" t="s">
        <v>2108</v>
      </c>
      <c r="F739" s="2" t="s">
        <v>2109</v>
      </c>
      <c r="G739" s="2" t="s">
        <v>1179</v>
      </c>
      <c r="H739" s="2" t="s">
        <v>1136</v>
      </c>
      <c r="I739" s="2" t="s">
        <v>1137</v>
      </c>
      <c r="J739" s="2">
        <v>21</v>
      </c>
      <c r="K739" s="7">
        <v>89076</v>
      </c>
      <c r="L739" s="7">
        <v>100211</v>
      </c>
      <c r="M739" s="7">
        <v>111345</v>
      </c>
      <c r="N739" s="7">
        <v>122480</v>
      </c>
      <c r="O739" s="7">
        <v>133614</v>
      </c>
      <c r="P739" s="56">
        <v>42.660919540229884</v>
      </c>
      <c r="Q739" s="56">
        <v>47.993534482758619</v>
      </c>
      <c r="R739" s="56">
        <v>53.326149425287355</v>
      </c>
      <c r="S739" s="56">
        <v>58.65876436781609</v>
      </c>
      <c r="T739" s="56">
        <v>63.991379310344826</v>
      </c>
      <c r="U739" s="2" t="s">
        <v>1138</v>
      </c>
    </row>
    <row r="740" spans="1:21" ht="128.1" customHeight="1" x14ac:dyDescent="0.25">
      <c r="A740" s="57" t="s">
        <v>2560</v>
      </c>
      <c r="B740" s="2" t="s">
        <v>2561</v>
      </c>
      <c r="C740" s="2" t="s">
        <v>1299</v>
      </c>
      <c r="D740" s="2" t="s">
        <v>2303</v>
      </c>
      <c r="E740" s="2" t="s">
        <v>2108</v>
      </c>
      <c r="F740" s="2" t="s">
        <v>2109</v>
      </c>
      <c r="G740" s="2" t="s">
        <v>1174</v>
      </c>
      <c r="H740" s="2" t="s">
        <v>1136</v>
      </c>
      <c r="I740" s="2" t="s">
        <v>1137</v>
      </c>
      <c r="J740" s="2">
        <v>19</v>
      </c>
      <c r="K740" s="7">
        <v>64518</v>
      </c>
      <c r="L740" s="7">
        <v>72583</v>
      </c>
      <c r="M740" s="7">
        <v>80648</v>
      </c>
      <c r="N740" s="7">
        <v>88713</v>
      </c>
      <c r="O740" s="7">
        <v>96778</v>
      </c>
      <c r="P740" s="56">
        <v>30.899425287356323</v>
      </c>
      <c r="Q740" s="56">
        <v>34.76197318007663</v>
      </c>
      <c r="R740" s="56">
        <v>38.624521072796938</v>
      </c>
      <c r="S740" s="56">
        <v>42.487068965517238</v>
      </c>
      <c r="T740" s="56">
        <v>46.349616858237546</v>
      </c>
      <c r="U740" s="2" t="s">
        <v>1138</v>
      </c>
    </row>
    <row r="741" spans="1:21" ht="128.1" customHeight="1" x14ac:dyDescent="0.25">
      <c r="A741" s="57" t="s">
        <v>950</v>
      </c>
      <c r="B741" s="2" t="s">
        <v>2562</v>
      </c>
      <c r="C741" s="2" t="s">
        <v>1299</v>
      </c>
      <c r="D741" s="2" t="s">
        <v>2303</v>
      </c>
      <c r="E741" s="2" t="s">
        <v>2108</v>
      </c>
      <c r="F741" s="2" t="s">
        <v>2109</v>
      </c>
      <c r="G741" s="2" t="s">
        <v>1176</v>
      </c>
      <c r="H741" s="2" t="s">
        <v>1136</v>
      </c>
      <c r="I741" s="2" t="s">
        <v>1137</v>
      </c>
      <c r="J741" s="2">
        <v>20</v>
      </c>
      <c r="K741" s="7">
        <v>75809</v>
      </c>
      <c r="L741" s="7">
        <v>85285</v>
      </c>
      <c r="M741" s="7">
        <v>94761</v>
      </c>
      <c r="N741" s="7">
        <v>104238</v>
      </c>
      <c r="O741" s="7">
        <v>113714</v>
      </c>
      <c r="P741" s="56">
        <v>36.30699233716475</v>
      </c>
      <c r="Q741" s="56">
        <v>40.845306513409966</v>
      </c>
      <c r="R741" s="56">
        <v>45.383620689655174</v>
      </c>
      <c r="S741" s="56">
        <v>49.922174329501914</v>
      </c>
      <c r="T741" s="56">
        <v>54.46072796934866</v>
      </c>
      <c r="U741" s="2" t="s">
        <v>1138</v>
      </c>
    </row>
    <row r="742" spans="1:21" ht="128.1" customHeight="1" x14ac:dyDescent="0.25">
      <c r="A742" s="57" t="s">
        <v>2563</v>
      </c>
      <c r="B742" s="2" t="s">
        <v>2564</v>
      </c>
      <c r="C742" s="2" t="s">
        <v>1299</v>
      </c>
      <c r="D742" s="2" t="s">
        <v>2303</v>
      </c>
      <c r="E742" s="2" t="s">
        <v>2108</v>
      </c>
      <c r="F742" s="2" t="s">
        <v>2109</v>
      </c>
      <c r="G742" s="2" t="s">
        <v>1179</v>
      </c>
      <c r="H742" s="2" t="s">
        <v>1136</v>
      </c>
      <c r="I742" s="2" t="s">
        <v>1137</v>
      </c>
      <c r="J742" s="2">
        <v>21</v>
      </c>
      <c r="K742" s="7">
        <v>89076</v>
      </c>
      <c r="L742" s="7">
        <v>100211</v>
      </c>
      <c r="M742" s="7">
        <v>111345</v>
      </c>
      <c r="N742" s="7">
        <v>122480</v>
      </c>
      <c r="O742" s="7">
        <v>133614</v>
      </c>
      <c r="P742" s="56">
        <v>42.660919540229884</v>
      </c>
      <c r="Q742" s="56">
        <v>47.993534482758619</v>
      </c>
      <c r="R742" s="56">
        <v>53.326149425287355</v>
      </c>
      <c r="S742" s="56">
        <v>58.65876436781609</v>
      </c>
      <c r="T742" s="56">
        <v>63.991379310344826</v>
      </c>
      <c r="U742" s="2" t="s">
        <v>1138</v>
      </c>
    </row>
    <row r="743" spans="1:21" ht="128.1" customHeight="1" x14ac:dyDescent="0.25">
      <c r="A743" s="57" t="s">
        <v>417</v>
      </c>
      <c r="B743" s="2" t="s">
        <v>2565</v>
      </c>
      <c r="C743" s="2" t="s">
        <v>1696</v>
      </c>
      <c r="D743" s="2" t="s">
        <v>1697</v>
      </c>
      <c r="E743" s="2" t="s">
        <v>1698</v>
      </c>
      <c r="F743" s="2" t="s">
        <v>1699</v>
      </c>
      <c r="G743" s="2" t="s">
        <v>1221</v>
      </c>
      <c r="H743" s="2" t="s">
        <v>1136</v>
      </c>
      <c r="I743" s="2" t="s">
        <v>1137</v>
      </c>
      <c r="J743" s="2">
        <v>19</v>
      </c>
      <c r="K743" s="7">
        <v>64518</v>
      </c>
      <c r="L743" s="7">
        <v>72583</v>
      </c>
      <c r="M743" s="7">
        <v>80648</v>
      </c>
      <c r="N743" s="7">
        <v>88713</v>
      </c>
      <c r="O743" s="7">
        <v>96778</v>
      </c>
      <c r="P743" s="56">
        <v>30.899425287356323</v>
      </c>
      <c r="Q743" s="56">
        <v>34.76197318007663</v>
      </c>
      <c r="R743" s="56">
        <v>38.624521072796938</v>
      </c>
      <c r="S743" s="56">
        <v>42.487068965517238</v>
      </c>
      <c r="T743" s="56">
        <v>46.349616858237546</v>
      </c>
      <c r="U743" s="2" t="s">
        <v>1138</v>
      </c>
    </row>
    <row r="744" spans="1:21" ht="128.1" customHeight="1" x14ac:dyDescent="0.25">
      <c r="A744" s="57" t="s">
        <v>951</v>
      </c>
      <c r="B744" s="2" t="s">
        <v>2566</v>
      </c>
      <c r="C744" s="2" t="s">
        <v>1187</v>
      </c>
      <c r="D744" s="2" t="s">
        <v>1204</v>
      </c>
      <c r="E744" s="2" t="s">
        <v>1189</v>
      </c>
      <c r="F744" s="2" t="s">
        <v>1205</v>
      </c>
      <c r="G744" s="2" t="s">
        <v>1221</v>
      </c>
      <c r="H744" s="2" t="s">
        <v>1136</v>
      </c>
      <c r="I744" s="2" t="s">
        <v>1137</v>
      </c>
      <c r="J744" s="2">
        <v>19</v>
      </c>
      <c r="K744" s="7">
        <v>64518</v>
      </c>
      <c r="L744" s="7">
        <v>72583</v>
      </c>
      <c r="M744" s="7">
        <v>80648</v>
      </c>
      <c r="N744" s="7">
        <v>88713</v>
      </c>
      <c r="O744" s="7">
        <v>96778</v>
      </c>
      <c r="P744" s="56">
        <v>30.899425287356323</v>
      </c>
      <c r="Q744" s="56">
        <v>34.76197318007663</v>
      </c>
      <c r="R744" s="56">
        <v>38.624521072796938</v>
      </c>
      <c r="S744" s="56">
        <v>42.487068965517238</v>
      </c>
      <c r="T744" s="56">
        <v>46.349616858237546</v>
      </c>
      <c r="U744" s="2" t="s">
        <v>1138</v>
      </c>
    </row>
    <row r="745" spans="1:21" ht="128.1" customHeight="1" x14ac:dyDescent="0.25">
      <c r="A745" s="57" t="s">
        <v>2567</v>
      </c>
      <c r="B745" s="2" t="s">
        <v>2568</v>
      </c>
      <c r="C745" s="2" t="s">
        <v>1187</v>
      </c>
      <c r="D745" s="2" t="s">
        <v>1204</v>
      </c>
      <c r="E745" s="2" t="s">
        <v>1189</v>
      </c>
      <c r="F745" s="2" t="s">
        <v>1205</v>
      </c>
      <c r="G745" s="2" t="s">
        <v>1221</v>
      </c>
      <c r="H745" s="2" t="s">
        <v>1136</v>
      </c>
      <c r="I745" s="2" t="s">
        <v>1137</v>
      </c>
      <c r="J745" s="2">
        <v>18</v>
      </c>
      <c r="K745" s="7">
        <v>56030</v>
      </c>
      <c r="L745" s="7">
        <v>62334</v>
      </c>
      <c r="M745" s="7">
        <v>68637</v>
      </c>
      <c r="N745" s="7">
        <v>74940</v>
      </c>
      <c r="O745" s="7">
        <v>81243</v>
      </c>
      <c r="P745" s="56">
        <v>26.834291187739463</v>
      </c>
      <c r="Q745" s="56">
        <v>29.853208812260533</v>
      </c>
      <c r="R745" s="56">
        <v>32.872126436781606</v>
      </c>
      <c r="S745" s="56">
        <v>35.890804597701148</v>
      </c>
      <c r="T745" s="56">
        <v>38.90948275862069</v>
      </c>
      <c r="U745" s="2" t="s">
        <v>1138</v>
      </c>
    </row>
    <row r="746" spans="1:21" ht="128.1" customHeight="1" x14ac:dyDescent="0.25">
      <c r="A746" s="57" t="s">
        <v>169</v>
      </c>
      <c r="B746" s="2" t="s">
        <v>170</v>
      </c>
      <c r="C746" s="2" t="s">
        <v>1299</v>
      </c>
      <c r="D746" s="2" t="s">
        <v>1456</v>
      </c>
      <c r="E746" s="2" t="s">
        <v>1301</v>
      </c>
      <c r="F746" s="2" t="s">
        <v>1457</v>
      </c>
      <c r="G746" s="2" t="s">
        <v>1303</v>
      </c>
      <c r="H746" s="2" t="s">
        <v>1136</v>
      </c>
      <c r="I746" s="2" t="s">
        <v>1137</v>
      </c>
      <c r="J746" s="2">
        <v>20</v>
      </c>
      <c r="K746" s="7">
        <v>75809</v>
      </c>
      <c r="L746" s="7">
        <v>85285</v>
      </c>
      <c r="M746" s="7">
        <v>94761</v>
      </c>
      <c r="N746" s="7">
        <v>104238</v>
      </c>
      <c r="O746" s="7">
        <v>113714</v>
      </c>
      <c r="P746" s="56">
        <v>36.30699233716475</v>
      </c>
      <c r="Q746" s="56">
        <v>40.845306513409966</v>
      </c>
      <c r="R746" s="56">
        <v>45.383620689655174</v>
      </c>
      <c r="S746" s="56">
        <v>49.922174329501914</v>
      </c>
      <c r="T746" s="56">
        <v>54.46072796934866</v>
      </c>
      <c r="U746" s="2" t="s">
        <v>1138</v>
      </c>
    </row>
    <row r="747" spans="1:21" ht="128.1" customHeight="1" x14ac:dyDescent="0.25">
      <c r="A747" s="57" t="s">
        <v>2569</v>
      </c>
      <c r="B747" s="2" t="s">
        <v>2570</v>
      </c>
      <c r="C747" s="2" t="s">
        <v>1299</v>
      </c>
      <c r="D747" s="2" t="s">
        <v>1456</v>
      </c>
      <c r="E747" s="2" t="s">
        <v>1301</v>
      </c>
      <c r="F747" s="2" t="s">
        <v>1457</v>
      </c>
      <c r="G747" s="2" t="s">
        <v>1303</v>
      </c>
      <c r="H747" s="2" t="s">
        <v>1136</v>
      </c>
      <c r="I747" s="2" t="s">
        <v>1137</v>
      </c>
      <c r="J747" s="2">
        <v>22</v>
      </c>
      <c r="K747" s="7">
        <v>104664</v>
      </c>
      <c r="L747" s="7">
        <v>117747</v>
      </c>
      <c r="M747" s="7">
        <v>130830</v>
      </c>
      <c r="N747" s="7">
        <v>143913</v>
      </c>
      <c r="O747" s="7">
        <v>156996</v>
      </c>
      <c r="P747" s="56">
        <v>50.126436781609193</v>
      </c>
      <c r="Q747" s="56">
        <v>56.392241379310349</v>
      </c>
      <c r="R747" s="56">
        <v>62.658045977011497</v>
      </c>
      <c r="S747" s="56">
        <v>68.923850574712645</v>
      </c>
      <c r="T747" s="56">
        <v>75.189655172413794</v>
      </c>
      <c r="U747" s="2" t="s">
        <v>1138</v>
      </c>
    </row>
    <row r="748" spans="1:21" ht="128.1" customHeight="1" x14ac:dyDescent="0.25">
      <c r="A748" s="57" t="s">
        <v>401</v>
      </c>
      <c r="B748" s="2" t="s">
        <v>2571</v>
      </c>
      <c r="C748" s="2" t="s">
        <v>1473</v>
      </c>
      <c r="D748" s="2" t="s">
        <v>1621</v>
      </c>
      <c r="E748" s="2" t="s">
        <v>1475</v>
      </c>
      <c r="F748" s="2" t="s">
        <v>1622</v>
      </c>
      <c r="G748" s="2" t="s">
        <v>1221</v>
      </c>
      <c r="H748" s="2" t="s">
        <v>1136</v>
      </c>
      <c r="I748" s="2" t="s">
        <v>1137</v>
      </c>
      <c r="J748" s="2">
        <v>17</v>
      </c>
      <c r="K748" s="7">
        <v>48722</v>
      </c>
      <c r="L748" s="7">
        <v>54203</v>
      </c>
      <c r="M748" s="7">
        <v>59684</v>
      </c>
      <c r="N748" s="7">
        <v>65165</v>
      </c>
      <c r="O748" s="7">
        <v>70646</v>
      </c>
      <c r="P748" s="56">
        <v>23.334291187739463</v>
      </c>
      <c r="Q748" s="56">
        <v>25.959291187739463</v>
      </c>
      <c r="R748" s="56">
        <v>28.584291187739463</v>
      </c>
      <c r="S748" s="56">
        <v>31.209291187739467</v>
      </c>
      <c r="T748" s="56">
        <v>33.834291187739467</v>
      </c>
      <c r="U748" s="2" t="s">
        <v>1138</v>
      </c>
    </row>
    <row r="749" spans="1:21" ht="128.1" customHeight="1" x14ac:dyDescent="0.25">
      <c r="A749" s="57" t="s">
        <v>545</v>
      </c>
      <c r="B749" s="2" t="s">
        <v>2572</v>
      </c>
      <c r="C749" s="2" t="s">
        <v>1473</v>
      </c>
      <c r="D749" s="2" t="s">
        <v>1621</v>
      </c>
      <c r="E749" s="2" t="s">
        <v>1475</v>
      </c>
      <c r="F749" s="2" t="s">
        <v>1622</v>
      </c>
      <c r="G749" s="2" t="s">
        <v>1179</v>
      </c>
      <c r="H749" s="2" t="s">
        <v>1136</v>
      </c>
      <c r="I749" s="2" t="s">
        <v>1137</v>
      </c>
      <c r="J749" s="2">
        <v>17</v>
      </c>
      <c r="K749" s="7">
        <v>48722</v>
      </c>
      <c r="L749" s="7">
        <v>54203</v>
      </c>
      <c r="M749" s="7">
        <v>59684</v>
      </c>
      <c r="N749" s="7">
        <v>65165</v>
      </c>
      <c r="O749" s="7">
        <v>70646</v>
      </c>
      <c r="P749" s="56">
        <v>23.334291187739463</v>
      </c>
      <c r="Q749" s="56">
        <v>25.959291187739463</v>
      </c>
      <c r="R749" s="56">
        <v>28.584291187739463</v>
      </c>
      <c r="S749" s="56">
        <v>31.209291187739467</v>
      </c>
      <c r="T749" s="56">
        <v>33.834291187739467</v>
      </c>
      <c r="U749" s="2" t="s">
        <v>1138</v>
      </c>
    </row>
    <row r="750" spans="1:21" ht="128.1" customHeight="1" x14ac:dyDescent="0.25">
      <c r="A750" s="57" t="s">
        <v>432</v>
      </c>
      <c r="B750" s="2" t="s">
        <v>2573</v>
      </c>
      <c r="C750" s="2" t="s">
        <v>1473</v>
      </c>
      <c r="D750" s="2" t="s">
        <v>1621</v>
      </c>
      <c r="E750" s="2" t="s">
        <v>1475</v>
      </c>
      <c r="F750" s="2" t="s">
        <v>1622</v>
      </c>
      <c r="G750" s="2" t="s">
        <v>1179</v>
      </c>
      <c r="H750" s="2" t="s">
        <v>1136</v>
      </c>
      <c r="I750" s="2" t="s">
        <v>1137</v>
      </c>
      <c r="J750" s="2">
        <v>18</v>
      </c>
      <c r="K750" s="7">
        <v>56030</v>
      </c>
      <c r="L750" s="7">
        <v>62334</v>
      </c>
      <c r="M750" s="7">
        <v>68637</v>
      </c>
      <c r="N750" s="7">
        <v>74940</v>
      </c>
      <c r="O750" s="7">
        <v>81243</v>
      </c>
      <c r="P750" s="56">
        <v>26.834291187739463</v>
      </c>
      <c r="Q750" s="56">
        <v>29.853208812260533</v>
      </c>
      <c r="R750" s="56">
        <v>32.872126436781606</v>
      </c>
      <c r="S750" s="56">
        <v>35.890804597701148</v>
      </c>
      <c r="T750" s="56">
        <v>38.90948275862069</v>
      </c>
      <c r="U750" s="2" t="s">
        <v>1138</v>
      </c>
    </row>
    <row r="751" spans="1:21" ht="128.1" customHeight="1" x14ac:dyDescent="0.25">
      <c r="A751" s="57" t="s">
        <v>282</v>
      </c>
      <c r="B751" s="2" t="s">
        <v>283</v>
      </c>
      <c r="C751" s="2" t="s">
        <v>1239</v>
      </c>
      <c r="D751" s="2" t="s">
        <v>1240</v>
      </c>
      <c r="E751" s="2" t="s">
        <v>1241</v>
      </c>
      <c r="F751" s="2" t="s">
        <v>1242</v>
      </c>
      <c r="G751" s="2" t="s">
        <v>1176</v>
      </c>
      <c r="H751" s="2" t="s">
        <v>1136</v>
      </c>
      <c r="I751" s="2" t="s">
        <v>1137</v>
      </c>
      <c r="J751" s="2">
        <v>17</v>
      </c>
      <c r="K751" s="7">
        <v>48722</v>
      </c>
      <c r="L751" s="7">
        <v>54203</v>
      </c>
      <c r="M751" s="7">
        <v>59684</v>
      </c>
      <c r="N751" s="7">
        <v>65165</v>
      </c>
      <c r="O751" s="7">
        <v>70646</v>
      </c>
      <c r="P751" s="56">
        <v>23.334291187739463</v>
      </c>
      <c r="Q751" s="56">
        <v>25.959291187739463</v>
      </c>
      <c r="R751" s="56">
        <v>28.584291187739463</v>
      </c>
      <c r="S751" s="56">
        <v>31.209291187739467</v>
      </c>
      <c r="T751" s="56">
        <v>33.834291187739467</v>
      </c>
      <c r="U751" s="2" t="s">
        <v>1138</v>
      </c>
    </row>
    <row r="752" spans="1:21" ht="128.1" customHeight="1" x14ac:dyDescent="0.25">
      <c r="A752" s="57" t="s">
        <v>222</v>
      </c>
      <c r="B752" s="2" t="s">
        <v>223</v>
      </c>
      <c r="C752" s="2" t="s">
        <v>1239</v>
      </c>
      <c r="D752" s="2" t="s">
        <v>1240</v>
      </c>
      <c r="E752" s="2" t="s">
        <v>1241</v>
      </c>
      <c r="F752" s="2" t="s">
        <v>1242</v>
      </c>
      <c r="G752" s="2" t="s">
        <v>1179</v>
      </c>
      <c r="H752" s="2" t="s">
        <v>1136</v>
      </c>
      <c r="I752" s="2" t="s">
        <v>1137</v>
      </c>
      <c r="J752" s="2">
        <v>18</v>
      </c>
      <c r="K752" s="7">
        <v>56030</v>
      </c>
      <c r="L752" s="7">
        <v>62334</v>
      </c>
      <c r="M752" s="7">
        <v>68637</v>
      </c>
      <c r="N752" s="7">
        <v>74940</v>
      </c>
      <c r="O752" s="7">
        <v>81243</v>
      </c>
      <c r="P752" s="56">
        <v>26.834291187739463</v>
      </c>
      <c r="Q752" s="56">
        <v>29.853208812260533</v>
      </c>
      <c r="R752" s="56">
        <v>32.872126436781606</v>
      </c>
      <c r="S752" s="56">
        <v>35.890804597701148</v>
      </c>
      <c r="T752" s="56">
        <v>38.90948275862069</v>
      </c>
      <c r="U752" s="2" t="s">
        <v>1138</v>
      </c>
    </row>
    <row r="753" spans="1:21" ht="128.1" customHeight="1" x14ac:dyDescent="0.25">
      <c r="A753" s="57" t="s">
        <v>79</v>
      </c>
      <c r="B753" s="2" t="s">
        <v>80</v>
      </c>
      <c r="C753" s="2" t="s">
        <v>1239</v>
      </c>
      <c r="D753" s="2" t="s">
        <v>1240</v>
      </c>
      <c r="E753" s="2" t="s">
        <v>1241</v>
      </c>
      <c r="F753" s="2" t="s">
        <v>1242</v>
      </c>
      <c r="G753" s="2" t="s">
        <v>1142</v>
      </c>
      <c r="H753" s="2" t="s">
        <v>1136</v>
      </c>
      <c r="I753" s="2" t="s">
        <v>1137</v>
      </c>
      <c r="J753" s="2">
        <v>19</v>
      </c>
      <c r="K753" s="7">
        <v>64518</v>
      </c>
      <c r="L753" s="7">
        <v>72583</v>
      </c>
      <c r="M753" s="7">
        <v>80648</v>
      </c>
      <c r="N753" s="7">
        <v>88713</v>
      </c>
      <c r="O753" s="7">
        <v>96778</v>
      </c>
      <c r="P753" s="56">
        <v>30.899425287356323</v>
      </c>
      <c r="Q753" s="56">
        <v>34.76197318007663</v>
      </c>
      <c r="R753" s="56">
        <v>38.624521072796938</v>
      </c>
      <c r="S753" s="56">
        <v>42.487068965517238</v>
      </c>
      <c r="T753" s="56">
        <v>46.349616858237546</v>
      </c>
      <c r="U753" s="2" t="s">
        <v>1138</v>
      </c>
    </row>
    <row r="754" spans="1:21" ht="128.1" customHeight="1" x14ac:dyDescent="0.25">
      <c r="A754" s="57" t="s">
        <v>2574</v>
      </c>
      <c r="B754" s="2" t="s">
        <v>2575</v>
      </c>
      <c r="C754" s="2" t="s">
        <v>1348</v>
      </c>
      <c r="D754" s="2" t="s">
        <v>2203</v>
      </c>
      <c r="E754" s="2" t="s">
        <v>1350</v>
      </c>
      <c r="F754" s="2" t="s">
        <v>2576</v>
      </c>
      <c r="G754" s="2" t="s">
        <v>1609</v>
      </c>
      <c r="H754" s="2" t="s">
        <v>1207</v>
      </c>
      <c r="I754" s="2" t="s">
        <v>1137</v>
      </c>
      <c r="J754" s="2">
        <v>0</v>
      </c>
      <c r="K754" s="7" t="s">
        <v>1208</v>
      </c>
      <c r="L754" s="7" t="s">
        <v>1208</v>
      </c>
      <c r="M754" s="7" t="s">
        <v>1208</v>
      </c>
      <c r="N754" s="7" t="s">
        <v>1208</v>
      </c>
      <c r="O754" s="7" t="s">
        <v>1208</v>
      </c>
      <c r="P754" s="56" t="e">
        <v>#VALUE!</v>
      </c>
      <c r="Q754" s="56" t="e">
        <v>#VALUE!</v>
      </c>
      <c r="R754" s="56" t="e">
        <v>#VALUE!</v>
      </c>
      <c r="S754" s="56" t="e">
        <v>#VALUE!</v>
      </c>
      <c r="T754" s="56" t="e">
        <v>#VALUE!</v>
      </c>
      <c r="U754" s="2" t="s">
        <v>1138</v>
      </c>
    </row>
    <row r="755" spans="1:21" ht="128.1" customHeight="1" x14ac:dyDescent="0.25">
      <c r="A755" s="57" t="s">
        <v>2577</v>
      </c>
      <c r="B755" s="2" t="s">
        <v>2578</v>
      </c>
      <c r="C755" s="2" t="s">
        <v>1483</v>
      </c>
      <c r="D755" s="2" t="s">
        <v>2579</v>
      </c>
      <c r="E755" s="2" t="s">
        <v>1485</v>
      </c>
      <c r="F755" s="2" t="s">
        <v>2580</v>
      </c>
      <c r="G755" s="2" t="s">
        <v>1174</v>
      </c>
      <c r="H755" s="2" t="s">
        <v>1136</v>
      </c>
      <c r="I755" s="2" t="s">
        <v>1137</v>
      </c>
      <c r="J755" s="2">
        <v>18</v>
      </c>
      <c r="K755" s="7">
        <v>56030</v>
      </c>
      <c r="L755" s="7">
        <v>62334</v>
      </c>
      <c r="M755" s="7">
        <v>68637</v>
      </c>
      <c r="N755" s="7">
        <v>74940</v>
      </c>
      <c r="O755" s="7">
        <v>81243</v>
      </c>
      <c r="P755" s="56">
        <v>26.834291187739463</v>
      </c>
      <c r="Q755" s="56">
        <v>29.853208812260533</v>
      </c>
      <c r="R755" s="56">
        <v>32.872126436781606</v>
      </c>
      <c r="S755" s="56">
        <v>35.890804597701148</v>
      </c>
      <c r="T755" s="56">
        <v>38.90948275862069</v>
      </c>
      <c r="U755" s="2" t="s">
        <v>1138</v>
      </c>
    </row>
    <row r="756" spans="1:21" ht="128.1" customHeight="1" x14ac:dyDescent="0.25">
      <c r="A756" s="57" t="s">
        <v>952</v>
      </c>
      <c r="B756" s="2" t="s">
        <v>2581</v>
      </c>
      <c r="C756" s="2" t="s">
        <v>1483</v>
      </c>
      <c r="D756" s="2" t="s">
        <v>2579</v>
      </c>
      <c r="E756" s="2" t="s">
        <v>1485</v>
      </c>
      <c r="F756" s="2" t="s">
        <v>2580</v>
      </c>
      <c r="G756" s="2" t="s">
        <v>1221</v>
      </c>
      <c r="H756" s="2" t="s">
        <v>1136</v>
      </c>
      <c r="I756" s="2" t="s">
        <v>1137</v>
      </c>
      <c r="J756" s="2">
        <v>19</v>
      </c>
      <c r="K756" s="7">
        <v>64518</v>
      </c>
      <c r="L756" s="7">
        <v>72583</v>
      </c>
      <c r="M756" s="7">
        <v>80648</v>
      </c>
      <c r="N756" s="7">
        <v>88713</v>
      </c>
      <c r="O756" s="7">
        <v>96778</v>
      </c>
      <c r="P756" s="56">
        <v>30.899425287356323</v>
      </c>
      <c r="Q756" s="56">
        <v>34.76197318007663</v>
      </c>
      <c r="R756" s="56">
        <v>38.624521072796938</v>
      </c>
      <c r="S756" s="56">
        <v>42.487068965517238</v>
      </c>
      <c r="T756" s="56">
        <v>46.349616858237546</v>
      </c>
      <c r="U756" s="2" t="s">
        <v>1138</v>
      </c>
    </row>
    <row r="757" spans="1:21" ht="128.1" customHeight="1" x14ac:dyDescent="0.25">
      <c r="A757" s="57" t="s">
        <v>288</v>
      </c>
      <c r="B757" s="2" t="s">
        <v>289</v>
      </c>
      <c r="C757" s="2" t="s">
        <v>1556</v>
      </c>
      <c r="D757" s="2" t="s">
        <v>2582</v>
      </c>
      <c r="E757" s="2" t="s">
        <v>1558</v>
      </c>
      <c r="F757" s="2" t="s">
        <v>2583</v>
      </c>
      <c r="G757" s="2" t="s">
        <v>1227</v>
      </c>
      <c r="H757" s="2" t="s">
        <v>74</v>
      </c>
      <c r="I757" s="2" t="s">
        <v>1157</v>
      </c>
      <c r="J757" s="2">
        <v>15</v>
      </c>
      <c r="K757" s="7">
        <v>36841</v>
      </c>
      <c r="L757" s="7">
        <v>40986</v>
      </c>
      <c r="M757" s="7">
        <v>45130</v>
      </c>
      <c r="N757" s="7">
        <v>49275</v>
      </c>
      <c r="O757" s="7">
        <v>53419</v>
      </c>
      <c r="P757" s="56">
        <v>17.644157088122604</v>
      </c>
      <c r="Q757" s="56">
        <v>19.629070881226053</v>
      </c>
      <c r="R757" s="56">
        <v>21.613984674329501</v>
      </c>
      <c r="S757" s="56">
        <v>23.598898467432949</v>
      </c>
      <c r="T757" s="56">
        <v>25.583812260536398</v>
      </c>
      <c r="U757" s="2" t="s">
        <v>1336</v>
      </c>
    </row>
    <row r="758" spans="1:21" ht="128.1" customHeight="1" x14ac:dyDescent="0.25">
      <c r="A758" s="57" t="s">
        <v>2584</v>
      </c>
      <c r="B758" s="2" t="s">
        <v>2585</v>
      </c>
      <c r="C758" s="2" t="s">
        <v>1217</v>
      </c>
      <c r="D758" s="2" t="s">
        <v>1601</v>
      </c>
      <c r="E758" s="2" t="s">
        <v>1219</v>
      </c>
      <c r="F758" s="2" t="s">
        <v>1602</v>
      </c>
      <c r="G758" s="2" t="s">
        <v>1227</v>
      </c>
      <c r="H758" s="2" t="s">
        <v>74</v>
      </c>
      <c r="I758" s="2" t="s">
        <v>1157</v>
      </c>
      <c r="J758" s="2">
        <v>15</v>
      </c>
      <c r="K758" s="7">
        <v>36841</v>
      </c>
      <c r="L758" s="7">
        <v>40986</v>
      </c>
      <c r="M758" s="7">
        <v>45130</v>
      </c>
      <c r="N758" s="7">
        <v>49275</v>
      </c>
      <c r="O758" s="7">
        <v>53419</v>
      </c>
      <c r="P758" s="56">
        <v>17.644157088122604</v>
      </c>
      <c r="Q758" s="56">
        <v>19.629070881226053</v>
      </c>
      <c r="R758" s="56">
        <v>21.613984674329501</v>
      </c>
      <c r="S758" s="56">
        <v>23.598898467432949</v>
      </c>
      <c r="T758" s="56">
        <v>25.583812260536398</v>
      </c>
      <c r="U758" s="2" t="s">
        <v>1138</v>
      </c>
    </row>
    <row r="759" spans="1:21" ht="128.1" customHeight="1" x14ac:dyDescent="0.25">
      <c r="A759" s="57" t="s">
        <v>546</v>
      </c>
      <c r="B759" s="2" t="s">
        <v>2586</v>
      </c>
      <c r="C759" s="2" t="s">
        <v>1131</v>
      </c>
      <c r="D759" s="2" t="s">
        <v>1140</v>
      </c>
      <c r="E759" s="2" t="s">
        <v>1133</v>
      </c>
      <c r="F759" s="2" t="s">
        <v>1141</v>
      </c>
      <c r="G759" s="2" t="s">
        <v>1179</v>
      </c>
      <c r="H759" s="2" t="s">
        <v>1136</v>
      </c>
      <c r="I759" s="2" t="s">
        <v>1137</v>
      </c>
      <c r="J759" s="2">
        <v>18</v>
      </c>
      <c r="K759" s="7">
        <v>56030</v>
      </c>
      <c r="L759" s="7">
        <v>62334</v>
      </c>
      <c r="M759" s="7">
        <v>68637</v>
      </c>
      <c r="N759" s="7">
        <v>74940</v>
      </c>
      <c r="O759" s="7">
        <v>81243</v>
      </c>
      <c r="P759" s="56">
        <v>26.834291187739463</v>
      </c>
      <c r="Q759" s="56">
        <v>29.853208812260533</v>
      </c>
      <c r="R759" s="56">
        <v>32.872126436781606</v>
      </c>
      <c r="S759" s="56">
        <v>35.890804597701148</v>
      </c>
      <c r="T759" s="56">
        <v>38.90948275862069</v>
      </c>
      <c r="U759" s="2" t="s">
        <v>1138</v>
      </c>
    </row>
    <row r="760" spans="1:21" ht="128.1" customHeight="1" x14ac:dyDescent="0.25">
      <c r="A760" s="57" t="s">
        <v>453</v>
      </c>
      <c r="B760" s="2" t="s">
        <v>2587</v>
      </c>
      <c r="C760" s="2" t="s">
        <v>1131</v>
      </c>
      <c r="D760" s="2" t="s">
        <v>1140</v>
      </c>
      <c r="E760" s="2" t="s">
        <v>1133</v>
      </c>
      <c r="F760" s="2" t="s">
        <v>1141</v>
      </c>
      <c r="G760" s="2" t="s">
        <v>1179</v>
      </c>
      <c r="H760" s="2" t="s">
        <v>1136</v>
      </c>
      <c r="I760" s="2" t="s">
        <v>1137</v>
      </c>
      <c r="J760" s="2">
        <v>19</v>
      </c>
      <c r="K760" s="7">
        <v>64518</v>
      </c>
      <c r="L760" s="7">
        <v>72583</v>
      </c>
      <c r="M760" s="7">
        <v>80648</v>
      </c>
      <c r="N760" s="7">
        <v>88713</v>
      </c>
      <c r="O760" s="7">
        <v>96778</v>
      </c>
      <c r="P760" s="56">
        <v>30.899425287356323</v>
      </c>
      <c r="Q760" s="56">
        <v>34.76197318007663</v>
      </c>
      <c r="R760" s="56">
        <v>38.624521072796938</v>
      </c>
      <c r="S760" s="56">
        <v>42.487068965517238</v>
      </c>
      <c r="T760" s="56">
        <v>46.349616858237546</v>
      </c>
      <c r="U760" s="2" t="s">
        <v>1138</v>
      </c>
    </row>
    <row r="761" spans="1:21" ht="128.1" customHeight="1" x14ac:dyDescent="0.25">
      <c r="A761" s="57" t="s">
        <v>953</v>
      </c>
      <c r="B761" s="2" t="s">
        <v>2588</v>
      </c>
      <c r="C761" s="2" t="s">
        <v>1131</v>
      </c>
      <c r="D761" s="2" t="s">
        <v>1140</v>
      </c>
      <c r="E761" s="2" t="s">
        <v>1133</v>
      </c>
      <c r="F761" s="2" t="s">
        <v>1141</v>
      </c>
      <c r="G761" s="2" t="s">
        <v>1179</v>
      </c>
      <c r="H761" s="2" t="s">
        <v>1136</v>
      </c>
      <c r="I761" s="2" t="s">
        <v>1137</v>
      </c>
      <c r="J761" s="2">
        <v>20</v>
      </c>
      <c r="K761" s="7">
        <v>75809</v>
      </c>
      <c r="L761" s="7">
        <v>85285</v>
      </c>
      <c r="M761" s="7">
        <v>94761</v>
      </c>
      <c r="N761" s="7">
        <v>104238</v>
      </c>
      <c r="O761" s="7">
        <v>113714</v>
      </c>
      <c r="P761" s="56">
        <v>36.30699233716475</v>
      </c>
      <c r="Q761" s="56">
        <v>40.845306513409966</v>
      </c>
      <c r="R761" s="56">
        <v>45.383620689655174</v>
      </c>
      <c r="S761" s="56">
        <v>49.922174329501914</v>
      </c>
      <c r="T761" s="56">
        <v>54.46072796934866</v>
      </c>
      <c r="U761" s="2" t="s">
        <v>1138</v>
      </c>
    </row>
    <row r="762" spans="1:21" ht="128.1" customHeight="1" x14ac:dyDescent="0.25">
      <c r="A762" s="57" t="s">
        <v>332</v>
      </c>
      <c r="B762" s="2" t="s">
        <v>333</v>
      </c>
      <c r="C762" s="2" t="s">
        <v>1131</v>
      </c>
      <c r="D762" s="2" t="s">
        <v>2142</v>
      </c>
      <c r="E762" s="2" t="s">
        <v>1133</v>
      </c>
      <c r="F762" s="2" t="s">
        <v>2143</v>
      </c>
      <c r="G762" s="2" t="s">
        <v>1227</v>
      </c>
      <c r="H762" s="2" t="s">
        <v>74</v>
      </c>
      <c r="I762" s="2" t="s">
        <v>1157</v>
      </c>
      <c r="J762" s="2">
        <v>14</v>
      </c>
      <c r="K762" s="7">
        <v>32703</v>
      </c>
      <c r="L762" s="7">
        <v>35973</v>
      </c>
      <c r="M762" s="7">
        <v>39243</v>
      </c>
      <c r="N762" s="7">
        <v>42514</v>
      </c>
      <c r="O762" s="7">
        <v>45784</v>
      </c>
      <c r="P762" s="56">
        <v>15.662356321839081</v>
      </c>
      <c r="Q762" s="56">
        <v>17.228448275862071</v>
      </c>
      <c r="R762" s="56">
        <v>18.794540229885058</v>
      </c>
      <c r="S762" s="56">
        <v>20.36087164750958</v>
      </c>
      <c r="T762" s="56">
        <v>21.927203065134101</v>
      </c>
      <c r="U762" s="2" t="s">
        <v>1138</v>
      </c>
    </row>
    <row r="763" spans="1:21" ht="128.1" customHeight="1" x14ac:dyDescent="0.25">
      <c r="A763" s="57" t="s">
        <v>2589</v>
      </c>
      <c r="B763" s="2" t="s">
        <v>2590</v>
      </c>
      <c r="C763" s="2" t="s">
        <v>1131</v>
      </c>
      <c r="D763" s="2" t="s">
        <v>2591</v>
      </c>
      <c r="E763" s="2" t="s">
        <v>1133</v>
      </c>
      <c r="F763" s="2" t="s">
        <v>1564</v>
      </c>
      <c r="G763" s="2" t="s">
        <v>2592</v>
      </c>
      <c r="H763" s="2" t="s">
        <v>1136</v>
      </c>
      <c r="I763" s="2" t="s">
        <v>1137</v>
      </c>
      <c r="J763" s="2">
        <v>17</v>
      </c>
      <c r="K763" s="7">
        <v>48722</v>
      </c>
      <c r="L763" s="7">
        <v>54203</v>
      </c>
      <c r="M763" s="7">
        <v>59684</v>
      </c>
      <c r="N763" s="7">
        <v>65165</v>
      </c>
      <c r="O763" s="7">
        <v>70646</v>
      </c>
      <c r="P763" s="56">
        <v>23.334291187739463</v>
      </c>
      <c r="Q763" s="56">
        <v>25.959291187739463</v>
      </c>
      <c r="R763" s="56">
        <v>28.584291187739463</v>
      </c>
      <c r="S763" s="56">
        <v>31.209291187739467</v>
      </c>
      <c r="T763" s="56">
        <v>33.834291187739467</v>
      </c>
      <c r="U763" s="2" t="s">
        <v>1138</v>
      </c>
    </row>
    <row r="764" spans="1:21" ht="128.1" customHeight="1" x14ac:dyDescent="0.25">
      <c r="A764" s="57" t="s">
        <v>2593</v>
      </c>
      <c r="B764" s="2" t="s">
        <v>2594</v>
      </c>
      <c r="C764" s="2" t="s">
        <v>1131</v>
      </c>
      <c r="D764" s="2" t="s">
        <v>2591</v>
      </c>
      <c r="E764" s="2" t="s">
        <v>1133</v>
      </c>
      <c r="F764" s="2" t="s">
        <v>1564</v>
      </c>
      <c r="G764" s="2" t="s">
        <v>2595</v>
      </c>
      <c r="H764" s="2" t="s">
        <v>1136</v>
      </c>
      <c r="I764" s="2" t="s">
        <v>1137</v>
      </c>
      <c r="J764" s="2">
        <v>18</v>
      </c>
      <c r="K764" s="7">
        <v>56030</v>
      </c>
      <c r="L764" s="7">
        <v>62334</v>
      </c>
      <c r="M764" s="7">
        <v>68637</v>
      </c>
      <c r="N764" s="7">
        <v>74940</v>
      </c>
      <c r="O764" s="7">
        <v>81243</v>
      </c>
      <c r="P764" s="56">
        <v>26.834291187739463</v>
      </c>
      <c r="Q764" s="56">
        <v>29.853208812260533</v>
      </c>
      <c r="R764" s="56">
        <v>32.872126436781606</v>
      </c>
      <c r="S764" s="56">
        <v>35.890804597701148</v>
      </c>
      <c r="T764" s="56">
        <v>38.90948275862069</v>
      </c>
      <c r="U764" s="2" t="s">
        <v>1138</v>
      </c>
    </row>
    <row r="765" spans="1:21" ht="128.1" customHeight="1" x14ac:dyDescent="0.25">
      <c r="A765" s="57" t="s">
        <v>164</v>
      </c>
      <c r="B765" s="2" t="s">
        <v>165</v>
      </c>
      <c r="C765" s="2" t="s">
        <v>1131</v>
      </c>
      <c r="D765" s="2" t="s">
        <v>1896</v>
      </c>
      <c r="E765" s="2" t="s">
        <v>1133</v>
      </c>
      <c r="F765" s="2" t="s">
        <v>1897</v>
      </c>
      <c r="G765" s="2" t="s">
        <v>1227</v>
      </c>
      <c r="H765" s="2" t="s">
        <v>74</v>
      </c>
      <c r="I765" s="2" t="s">
        <v>1157</v>
      </c>
      <c r="J765" s="2">
        <v>16</v>
      </c>
      <c r="K765" s="7">
        <v>42367</v>
      </c>
      <c r="L765" s="7">
        <v>47133</v>
      </c>
      <c r="M765" s="7">
        <v>51899</v>
      </c>
      <c r="N765" s="7">
        <v>56666</v>
      </c>
      <c r="O765" s="7">
        <v>61432</v>
      </c>
      <c r="P765" s="56">
        <v>20.290708812260537</v>
      </c>
      <c r="Q765" s="56">
        <v>22.573275862068968</v>
      </c>
      <c r="R765" s="56">
        <v>24.855842911877396</v>
      </c>
      <c r="S765" s="56">
        <v>27.138649425287355</v>
      </c>
      <c r="T765" s="56">
        <v>29.421455938697317</v>
      </c>
      <c r="U765" s="2" t="s">
        <v>1138</v>
      </c>
    </row>
    <row r="766" spans="1:21" ht="128.1" customHeight="1" x14ac:dyDescent="0.25">
      <c r="A766" s="57" t="s">
        <v>418</v>
      </c>
      <c r="B766" s="2" t="s">
        <v>2596</v>
      </c>
      <c r="C766" s="2" t="s">
        <v>1131</v>
      </c>
      <c r="D766" s="2" t="s">
        <v>1896</v>
      </c>
      <c r="E766" s="2" t="s">
        <v>1133</v>
      </c>
      <c r="F766" s="2" t="s">
        <v>1897</v>
      </c>
      <c r="G766" s="2" t="s">
        <v>1228</v>
      </c>
      <c r="H766" s="2" t="s">
        <v>74</v>
      </c>
      <c r="I766" s="2" t="s">
        <v>1157</v>
      </c>
      <c r="J766" s="2">
        <v>16</v>
      </c>
      <c r="K766" s="7">
        <v>42367</v>
      </c>
      <c r="L766" s="7">
        <v>47133</v>
      </c>
      <c r="M766" s="7">
        <v>51899</v>
      </c>
      <c r="N766" s="7">
        <v>56666</v>
      </c>
      <c r="O766" s="7">
        <v>61432</v>
      </c>
      <c r="P766" s="56">
        <v>20.290708812260537</v>
      </c>
      <c r="Q766" s="56">
        <v>22.573275862068968</v>
      </c>
      <c r="R766" s="56">
        <v>24.855842911877396</v>
      </c>
      <c r="S766" s="56">
        <v>27.138649425287355</v>
      </c>
      <c r="T766" s="56">
        <v>29.421455938697317</v>
      </c>
      <c r="U766" s="2" t="s">
        <v>1138</v>
      </c>
    </row>
    <row r="767" spans="1:21" ht="128.1" customHeight="1" x14ac:dyDescent="0.25">
      <c r="A767" s="57" t="s">
        <v>547</v>
      </c>
      <c r="B767" s="2" t="s">
        <v>2597</v>
      </c>
      <c r="C767" s="2" t="s">
        <v>1131</v>
      </c>
      <c r="D767" s="2" t="s">
        <v>1896</v>
      </c>
      <c r="E767" s="2" t="s">
        <v>1133</v>
      </c>
      <c r="F767" s="2" t="s">
        <v>1897</v>
      </c>
      <c r="G767" s="2" t="s">
        <v>1234</v>
      </c>
      <c r="H767" s="2" t="s">
        <v>74</v>
      </c>
      <c r="I767" s="2" t="s">
        <v>1137</v>
      </c>
      <c r="J767" s="2">
        <v>17</v>
      </c>
      <c r="K767" s="7">
        <v>48722</v>
      </c>
      <c r="L767" s="7">
        <v>54203</v>
      </c>
      <c r="M767" s="7">
        <v>59684</v>
      </c>
      <c r="N767" s="7">
        <v>65165</v>
      </c>
      <c r="O767" s="7">
        <v>70646</v>
      </c>
      <c r="P767" s="56">
        <v>23.334291187739463</v>
      </c>
      <c r="Q767" s="56">
        <v>25.959291187739463</v>
      </c>
      <c r="R767" s="56">
        <v>28.584291187739463</v>
      </c>
      <c r="S767" s="56">
        <v>31.209291187739467</v>
      </c>
      <c r="T767" s="56">
        <v>33.834291187739467</v>
      </c>
      <c r="U767" s="2" t="s">
        <v>1138</v>
      </c>
    </row>
    <row r="768" spans="1:21" ht="128.1" customHeight="1" x14ac:dyDescent="0.25">
      <c r="A768" s="57" t="s">
        <v>954</v>
      </c>
      <c r="B768" s="2" t="s">
        <v>2598</v>
      </c>
      <c r="C768" s="2" t="s">
        <v>1290</v>
      </c>
      <c r="D768" s="2" t="s">
        <v>1479</v>
      </c>
      <c r="E768" s="2" t="s">
        <v>1292</v>
      </c>
      <c r="F768" s="2" t="s">
        <v>1480</v>
      </c>
      <c r="G768" s="2" t="s">
        <v>1221</v>
      </c>
      <c r="H768" s="2" t="s">
        <v>1136</v>
      </c>
      <c r="I768" s="2" t="s">
        <v>1137</v>
      </c>
      <c r="J768" s="2">
        <v>18</v>
      </c>
      <c r="K768" s="7">
        <v>56030</v>
      </c>
      <c r="L768" s="7">
        <v>62334</v>
      </c>
      <c r="M768" s="7">
        <v>68637</v>
      </c>
      <c r="N768" s="7">
        <v>74940</v>
      </c>
      <c r="O768" s="7">
        <v>81243</v>
      </c>
      <c r="P768" s="56">
        <v>26.834291187739463</v>
      </c>
      <c r="Q768" s="56">
        <v>29.853208812260533</v>
      </c>
      <c r="R768" s="56">
        <v>32.872126436781606</v>
      </c>
      <c r="S768" s="56">
        <v>35.890804597701148</v>
      </c>
      <c r="T768" s="56">
        <v>38.90948275862069</v>
      </c>
      <c r="U768" s="2" t="s">
        <v>1138</v>
      </c>
    </row>
    <row r="769" spans="1:21" ht="128.1" customHeight="1" x14ac:dyDescent="0.25">
      <c r="A769" s="57" t="s">
        <v>275</v>
      </c>
      <c r="B769" s="2" t="s">
        <v>276</v>
      </c>
      <c r="C769" s="2" t="s">
        <v>1170</v>
      </c>
      <c r="D769" s="2" t="s">
        <v>1429</v>
      </c>
      <c r="E769" s="2" t="s">
        <v>1172</v>
      </c>
      <c r="F769" s="2" t="s">
        <v>1430</v>
      </c>
      <c r="G769" s="2" t="s">
        <v>1176</v>
      </c>
      <c r="H769" s="2" t="s">
        <v>1136</v>
      </c>
      <c r="I769" s="2" t="s">
        <v>1137</v>
      </c>
      <c r="J769" s="2">
        <v>18</v>
      </c>
      <c r="K769" s="7">
        <v>56030</v>
      </c>
      <c r="L769" s="7">
        <v>62334</v>
      </c>
      <c r="M769" s="7">
        <v>68637</v>
      </c>
      <c r="N769" s="7">
        <v>74940</v>
      </c>
      <c r="O769" s="7">
        <v>81243</v>
      </c>
      <c r="P769" s="56">
        <v>26.834291187739463</v>
      </c>
      <c r="Q769" s="56">
        <v>29.853208812260533</v>
      </c>
      <c r="R769" s="56">
        <v>32.872126436781606</v>
      </c>
      <c r="S769" s="56">
        <v>35.890804597701148</v>
      </c>
      <c r="T769" s="56">
        <v>38.90948275862069</v>
      </c>
      <c r="U769" s="2" t="s">
        <v>1138</v>
      </c>
    </row>
    <row r="770" spans="1:21" ht="128.1" customHeight="1" x14ac:dyDescent="0.25">
      <c r="A770" s="57" t="s">
        <v>955</v>
      </c>
      <c r="B770" s="2" t="s">
        <v>2599</v>
      </c>
      <c r="C770" s="2" t="s">
        <v>1290</v>
      </c>
      <c r="D770" s="2" t="s">
        <v>2600</v>
      </c>
      <c r="E770" s="2" t="s">
        <v>1292</v>
      </c>
      <c r="F770" s="2" t="s">
        <v>2601</v>
      </c>
      <c r="G770" s="2" t="s">
        <v>1221</v>
      </c>
      <c r="H770" s="2" t="s">
        <v>1136</v>
      </c>
      <c r="I770" s="2" t="s">
        <v>1157</v>
      </c>
      <c r="J770" s="2">
        <v>15</v>
      </c>
      <c r="K770" s="7">
        <v>36841</v>
      </c>
      <c r="L770" s="7">
        <v>40986</v>
      </c>
      <c r="M770" s="7">
        <v>45130</v>
      </c>
      <c r="N770" s="7">
        <v>49275</v>
      </c>
      <c r="O770" s="7">
        <v>53419</v>
      </c>
      <c r="P770" s="56">
        <v>17.644157088122604</v>
      </c>
      <c r="Q770" s="56">
        <v>19.629070881226053</v>
      </c>
      <c r="R770" s="56">
        <v>21.613984674329501</v>
      </c>
      <c r="S770" s="56">
        <v>23.598898467432949</v>
      </c>
      <c r="T770" s="56">
        <v>25.583812260536398</v>
      </c>
      <c r="U770" s="2" t="s">
        <v>1138</v>
      </c>
    </row>
    <row r="771" spans="1:21" ht="128.1" customHeight="1" x14ac:dyDescent="0.25">
      <c r="A771" s="57" t="s">
        <v>2602</v>
      </c>
      <c r="B771" s="2" t="s">
        <v>2603</v>
      </c>
      <c r="C771" s="2" t="s">
        <v>1290</v>
      </c>
      <c r="D771" s="2" t="s">
        <v>2600</v>
      </c>
      <c r="E771" s="2" t="s">
        <v>1292</v>
      </c>
      <c r="F771" s="2" t="s">
        <v>2601</v>
      </c>
      <c r="G771" s="2" t="s">
        <v>1179</v>
      </c>
      <c r="H771" s="2" t="s">
        <v>1136</v>
      </c>
      <c r="I771" s="2" t="s">
        <v>1157</v>
      </c>
      <c r="J771" s="2">
        <v>16</v>
      </c>
      <c r="K771" s="7">
        <v>42367</v>
      </c>
      <c r="L771" s="7">
        <v>47133</v>
      </c>
      <c r="M771" s="7">
        <v>51899</v>
      </c>
      <c r="N771" s="7">
        <v>56666</v>
      </c>
      <c r="O771" s="7">
        <v>61432</v>
      </c>
      <c r="P771" s="56">
        <v>20.290708812260537</v>
      </c>
      <c r="Q771" s="56">
        <v>22.573275862068968</v>
      </c>
      <c r="R771" s="56">
        <v>24.855842911877396</v>
      </c>
      <c r="S771" s="56">
        <v>27.138649425287355</v>
      </c>
      <c r="T771" s="56">
        <v>29.421455938697317</v>
      </c>
      <c r="U771" s="2" t="s">
        <v>1138</v>
      </c>
    </row>
    <row r="772" spans="1:21" ht="128.1" customHeight="1" x14ac:dyDescent="0.25">
      <c r="A772" s="57" t="s">
        <v>956</v>
      </c>
      <c r="B772" s="2" t="s">
        <v>2604</v>
      </c>
      <c r="C772" s="2" t="s">
        <v>1299</v>
      </c>
      <c r="D772" s="2" t="s">
        <v>1874</v>
      </c>
      <c r="E772" s="2" t="s">
        <v>1301</v>
      </c>
      <c r="F772" s="2" t="s">
        <v>1875</v>
      </c>
      <c r="G772" s="2" t="s">
        <v>2605</v>
      </c>
      <c r="H772" s="2" t="s">
        <v>74</v>
      </c>
      <c r="I772" s="2" t="s">
        <v>1157</v>
      </c>
      <c r="J772" s="2">
        <v>15</v>
      </c>
      <c r="K772" s="7">
        <v>36841</v>
      </c>
      <c r="L772" s="7">
        <v>40986</v>
      </c>
      <c r="M772" s="7">
        <v>45130</v>
      </c>
      <c r="N772" s="7">
        <v>49275</v>
      </c>
      <c r="O772" s="7">
        <v>53419</v>
      </c>
      <c r="P772" s="56">
        <v>17.644157088122604</v>
      </c>
      <c r="Q772" s="56">
        <v>19.629070881226053</v>
      </c>
      <c r="R772" s="56">
        <v>21.613984674329501</v>
      </c>
      <c r="S772" s="56">
        <v>23.598898467432949</v>
      </c>
      <c r="T772" s="56">
        <v>25.583812260536398</v>
      </c>
      <c r="U772" s="2" t="s">
        <v>1138</v>
      </c>
    </row>
    <row r="773" spans="1:21" ht="128.1" customHeight="1" x14ac:dyDescent="0.25">
      <c r="A773" s="57" t="s">
        <v>548</v>
      </c>
      <c r="B773" s="2" t="s">
        <v>2606</v>
      </c>
      <c r="C773" s="2" t="s">
        <v>1299</v>
      </c>
      <c r="D773" s="2" t="s">
        <v>1874</v>
      </c>
      <c r="E773" s="2" t="s">
        <v>1301</v>
      </c>
      <c r="F773" s="2" t="s">
        <v>1875</v>
      </c>
      <c r="G773" s="2" t="s">
        <v>2607</v>
      </c>
      <c r="H773" s="2" t="s">
        <v>74</v>
      </c>
      <c r="I773" s="2" t="s">
        <v>1157</v>
      </c>
      <c r="J773" s="2">
        <v>16</v>
      </c>
      <c r="K773" s="7">
        <v>42367</v>
      </c>
      <c r="L773" s="7">
        <v>47133</v>
      </c>
      <c r="M773" s="7">
        <v>51899</v>
      </c>
      <c r="N773" s="7">
        <v>56666</v>
      </c>
      <c r="O773" s="7">
        <v>61432</v>
      </c>
      <c r="P773" s="56">
        <v>20.290708812260537</v>
      </c>
      <c r="Q773" s="56">
        <v>22.573275862068968</v>
      </c>
      <c r="R773" s="56">
        <v>24.855842911877396</v>
      </c>
      <c r="S773" s="56">
        <v>27.138649425287355</v>
      </c>
      <c r="T773" s="56">
        <v>29.421455938697317</v>
      </c>
      <c r="U773" s="2" t="s">
        <v>1138</v>
      </c>
    </row>
    <row r="774" spans="1:21" ht="128.1" customHeight="1" x14ac:dyDescent="0.25">
      <c r="A774" s="57" t="s">
        <v>549</v>
      </c>
      <c r="B774" s="2" t="s">
        <v>2608</v>
      </c>
      <c r="C774" s="2" t="s">
        <v>1299</v>
      </c>
      <c r="D774" s="2" t="s">
        <v>1874</v>
      </c>
      <c r="E774" s="2" t="s">
        <v>1301</v>
      </c>
      <c r="F774" s="2" t="s">
        <v>1875</v>
      </c>
      <c r="G774" s="2" t="s">
        <v>2609</v>
      </c>
      <c r="H774" s="2" t="s">
        <v>74</v>
      </c>
      <c r="I774" s="2" t="s">
        <v>1157</v>
      </c>
      <c r="J774" s="2">
        <v>17</v>
      </c>
      <c r="K774" s="7">
        <v>48722</v>
      </c>
      <c r="L774" s="7">
        <v>54203</v>
      </c>
      <c r="M774" s="7">
        <v>59684</v>
      </c>
      <c r="N774" s="7">
        <v>65165</v>
      </c>
      <c r="O774" s="7">
        <v>70646</v>
      </c>
      <c r="P774" s="56">
        <v>23.334291187739463</v>
      </c>
      <c r="Q774" s="56">
        <v>25.959291187739463</v>
      </c>
      <c r="R774" s="56">
        <v>28.584291187739463</v>
      </c>
      <c r="S774" s="56">
        <v>31.209291187739467</v>
      </c>
      <c r="T774" s="56">
        <v>33.834291187739467</v>
      </c>
      <c r="U774" s="2" t="s">
        <v>1138</v>
      </c>
    </row>
    <row r="775" spans="1:21" ht="128.1" customHeight="1" x14ac:dyDescent="0.25">
      <c r="A775" s="57" t="s">
        <v>206</v>
      </c>
      <c r="B775" s="2" t="s">
        <v>2610</v>
      </c>
      <c r="C775" s="2" t="s">
        <v>1217</v>
      </c>
      <c r="D775" s="2" t="s">
        <v>1543</v>
      </c>
      <c r="E775" s="2" t="s">
        <v>1219</v>
      </c>
      <c r="F775" s="2" t="s">
        <v>1544</v>
      </c>
      <c r="G775" s="2" t="s">
        <v>2611</v>
      </c>
      <c r="H775" s="2" t="s">
        <v>1136</v>
      </c>
      <c r="I775" s="2" t="s">
        <v>1137</v>
      </c>
      <c r="J775" s="2">
        <v>20</v>
      </c>
      <c r="K775" s="7">
        <v>75809</v>
      </c>
      <c r="L775" s="7">
        <v>85285</v>
      </c>
      <c r="M775" s="7">
        <v>94761</v>
      </c>
      <c r="N775" s="7">
        <v>104238</v>
      </c>
      <c r="O775" s="7">
        <v>113714</v>
      </c>
      <c r="P775" s="56">
        <v>36.30699233716475</v>
      </c>
      <c r="Q775" s="56">
        <v>40.845306513409966</v>
      </c>
      <c r="R775" s="56">
        <v>45.383620689655174</v>
      </c>
      <c r="S775" s="56">
        <v>49.922174329501914</v>
      </c>
      <c r="T775" s="56">
        <v>54.46072796934866</v>
      </c>
      <c r="U775" s="2" t="s">
        <v>1138</v>
      </c>
    </row>
    <row r="776" spans="1:21" ht="128.1" customHeight="1" x14ac:dyDescent="0.25">
      <c r="A776" s="57" t="s">
        <v>2612</v>
      </c>
      <c r="B776" s="2" t="s">
        <v>2613</v>
      </c>
      <c r="C776" s="2" t="s">
        <v>1217</v>
      </c>
      <c r="D776" s="2" t="s">
        <v>1564</v>
      </c>
      <c r="E776" s="2" t="s">
        <v>1219</v>
      </c>
      <c r="F776" s="2" t="s">
        <v>1564</v>
      </c>
      <c r="G776" s="2" t="s">
        <v>1156</v>
      </c>
      <c r="H776" s="2" t="s">
        <v>1136</v>
      </c>
      <c r="I776" s="2" t="s">
        <v>1137</v>
      </c>
      <c r="J776" s="2">
        <v>17</v>
      </c>
      <c r="K776" s="7">
        <v>48722</v>
      </c>
      <c r="L776" s="7">
        <v>54203</v>
      </c>
      <c r="M776" s="7">
        <v>59684</v>
      </c>
      <c r="N776" s="7">
        <v>65165</v>
      </c>
      <c r="O776" s="7">
        <v>70646</v>
      </c>
      <c r="P776" s="56">
        <v>23.334291187739463</v>
      </c>
      <c r="Q776" s="56">
        <v>25.959291187739463</v>
      </c>
      <c r="R776" s="56">
        <v>28.584291187739463</v>
      </c>
      <c r="S776" s="56">
        <v>31.209291187739467</v>
      </c>
      <c r="T776" s="56">
        <v>33.834291187739467</v>
      </c>
      <c r="U776" s="2" t="s">
        <v>1138</v>
      </c>
    </row>
    <row r="777" spans="1:21" ht="128.1" customHeight="1" x14ac:dyDescent="0.25">
      <c r="A777" s="57" t="s">
        <v>2614</v>
      </c>
      <c r="B777" s="2" t="s">
        <v>2615</v>
      </c>
      <c r="C777" s="2" t="s">
        <v>1217</v>
      </c>
      <c r="D777" s="2" t="s">
        <v>1564</v>
      </c>
      <c r="E777" s="2" t="s">
        <v>1219</v>
      </c>
      <c r="F777" s="2" t="s">
        <v>1564</v>
      </c>
      <c r="G777" s="2" t="s">
        <v>2616</v>
      </c>
      <c r="H777" s="2" t="s">
        <v>1136</v>
      </c>
      <c r="I777" s="2" t="s">
        <v>1137</v>
      </c>
      <c r="J777" s="2">
        <v>17</v>
      </c>
      <c r="K777" s="7">
        <v>48722</v>
      </c>
      <c r="L777" s="7">
        <v>54203</v>
      </c>
      <c r="M777" s="7">
        <v>59684</v>
      </c>
      <c r="N777" s="7">
        <v>65165</v>
      </c>
      <c r="O777" s="7">
        <v>70646</v>
      </c>
      <c r="P777" s="56">
        <v>23.334291187739463</v>
      </c>
      <c r="Q777" s="56">
        <v>25.959291187739463</v>
      </c>
      <c r="R777" s="56">
        <v>28.584291187739463</v>
      </c>
      <c r="S777" s="56">
        <v>31.209291187739467</v>
      </c>
      <c r="T777" s="56">
        <v>33.834291187739467</v>
      </c>
      <c r="U777" s="2" t="s">
        <v>1138</v>
      </c>
    </row>
    <row r="778" spans="1:21" ht="128.1" customHeight="1" x14ac:dyDescent="0.25">
      <c r="A778" s="57" t="s">
        <v>2617</v>
      </c>
      <c r="B778" s="2" t="s">
        <v>2618</v>
      </c>
      <c r="C778" s="2" t="s">
        <v>1217</v>
      </c>
      <c r="D778" s="2" t="s">
        <v>1564</v>
      </c>
      <c r="E778" s="2" t="s">
        <v>1219</v>
      </c>
      <c r="F778" s="2" t="s">
        <v>1564</v>
      </c>
      <c r="G778" s="2" t="s">
        <v>2619</v>
      </c>
      <c r="H778" s="2" t="s">
        <v>1136</v>
      </c>
      <c r="I778" s="2" t="s">
        <v>1137</v>
      </c>
      <c r="J778" s="2">
        <v>18</v>
      </c>
      <c r="K778" s="7">
        <v>56030</v>
      </c>
      <c r="L778" s="7">
        <v>62334</v>
      </c>
      <c r="M778" s="7">
        <v>68637</v>
      </c>
      <c r="N778" s="7">
        <v>74940</v>
      </c>
      <c r="O778" s="7">
        <v>81243</v>
      </c>
      <c r="P778" s="56">
        <v>26.834291187739463</v>
      </c>
      <c r="Q778" s="56">
        <v>29.853208812260533</v>
      </c>
      <c r="R778" s="56">
        <v>32.872126436781606</v>
      </c>
      <c r="S778" s="56">
        <v>35.890804597701148</v>
      </c>
      <c r="T778" s="56">
        <v>38.90948275862069</v>
      </c>
      <c r="U778" s="2" t="s">
        <v>1138</v>
      </c>
    </row>
    <row r="779" spans="1:21" ht="128.1" customHeight="1" x14ac:dyDescent="0.25">
      <c r="A779" s="57" t="s">
        <v>263</v>
      </c>
      <c r="B779" s="2" t="s">
        <v>264</v>
      </c>
      <c r="C779" s="2" t="s">
        <v>1217</v>
      </c>
      <c r="D779" s="2" t="s">
        <v>1543</v>
      </c>
      <c r="E779" s="2" t="s">
        <v>1219</v>
      </c>
      <c r="F779" s="2" t="s">
        <v>1544</v>
      </c>
      <c r="G779" s="2" t="s">
        <v>1191</v>
      </c>
      <c r="H779" s="2" t="s">
        <v>1136</v>
      </c>
      <c r="I779" s="2" t="s">
        <v>1137</v>
      </c>
      <c r="J779" s="2">
        <v>17</v>
      </c>
      <c r="K779" s="7">
        <v>48722</v>
      </c>
      <c r="L779" s="7">
        <v>54203</v>
      </c>
      <c r="M779" s="7">
        <v>59684</v>
      </c>
      <c r="N779" s="7">
        <v>65165</v>
      </c>
      <c r="O779" s="7">
        <v>70646</v>
      </c>
      <c r="P779" s="56">
        <v>23.334291187739463</v>
      </c>
      <c r="Q779" s="56">
        <v>25.959291187739463</v>
      </c>
      <c r="R779" s="56">
        <v>28.584291187739463</v>
      </c>
      <c r="S779" s="56">
        <v>31.209291187739467</v>
      </c>
      <c r="T779" s="56">
        <v>33.834291187739467</v>
      </c>
      <c r="U779" s="2" t="s">
        <v>1138</v>
      </c>
    </row>
    <row r="780" spans="1:21" ht="128.1" customHeight="1" x14ac:dyDescent="0.25">
      <c r="A780" s="57" t="s">
        <v>209</v>
      </c>
      <c r="B780" s="2" t="s">
        <v>210</v>
      </c>
      <c r="C780" s="2" t="s">
        <v>1217</v>
      </c>
      <c r="D780" s="2" t="s">
        <v>1543</v>
      </c>
      <c r="E780" s="2" t="s">
        <v>1219</v>
      </c>
      <c r="F780" s="2" t="s">
        <v>1544</v>
      </c>
      <c r="G780" s="2" t="s">
        <v>1194</v>
      </c>
      <c r="H780" s="2" t="s">
        <v>1136</v>
      </c>
      <c r="I780" s="2" t="s">
        <v>1137</v>
      </c>
      <c r="J780" s="2">
        <v>18</v>
      </c>
      <c r="K780" s="7">
        <v>56030</v>
      </c>
      <c r="L780" s="7">
        <v>62334</v>
      </c>
      <c r="M780" s="7">
        <v>68637</v>
      </c>
      <c r="N780" s="7">
        <v>74940</v>
      </c>
      <c r="O780" s="7">
        <v>81243</v>
      </c>
      <c r="P780" s="56">
        <v>26.834291187739463</v>
      </c>
      <c r="Q780" s="56">
        <v>29.853208812260533</v>
      </c>
      <c r="R780" s="56">
        <v>32.872126436781606</v>
      </c>
      <c r="S780" s="56">
        <v>35.890804597701148</v>
      </c>
      <c r="T780" s="56">
        <v>38.90948275862069</v>
      </c>
      <c r="U780" s="2" t="s">
        <v>1138</v>
      </c>
    </row>
    <row r="781" spans="1:21" ht="128.1" customHeight="1" x14ac:dyDescent="0.25">
      <c r="A781" s="57" t="s">
        <v>207</v>
      </c>
      <c r="B781" s="2" t="s">
        <v>208</v>
      </c>
      <c r="C781" s="2" t="s">
        <v>1217</v>
      </c>
      <c r="D781" s="2" t="s">
        <v>1543</v>
      </c>
      <c r="E781" s="2" t="s">
        <v>1219</v>
      </c>
      <c r="F781" s="2" t="s">
        <v>1544</v>
      </c>
      <c r="G781" s="2" t="s">
        <v>1197</v>
      </c>
      <c r="H781" s="2" t="s">
        <v>1136</v>
      </c>
      <c r="I781" s="2" t="s">
        <v>1137</v>
      </c>
      <c r="J781" s="2">
        <v>19</v>
      </c>
      <c r="K781" s="7">
        <v>64518</v>
      </c>
      <c r="L781" s="7">
        <v>72583</v>
      </c>
      <c r="M781" s="7">
        <v>80648</v>
      </c>
      <c r="N781" s="7">
        <v>88713</v>
      </c>
      <c r="O781" s="7">
        <v>96778</v>
      </c>
      <c r="P781" s="56">
        <v>30.899425287356323</v>
      </c>
      <c r="Q781" s="56">
        <v>34.76197318007663</v>
      </c>
      <c r="R781" s="56">
        <v>38.624521072796938</v>
      </c>
      <c r="S781" s="56">
        <v>42.487068965517238</v>
      </c>
      <c r="T781" s="56">
        <v>46.349616858237546</v>
      </c>
      <c r="U781" s="2" t="s">
        <v>1138</v>
      </c>
    </row>
    <row r="782" spans="1:21" ht="128.1" customHeight="1" x14ac:dyDescent="0.25">
      <c r="A782" s="57" t="s">
        <v>399</v>
      </c>
      <c r="B782" s="2" t="s">
        <v>2620</v>
      </c>
      <c r="C782" s="2" t="s">
        <v>1217</v>
      </c>
      <c r="D782" s="2" t="s">
        <v>1543</v>
      </c>
      <c r="E782" s="2" t="s">
        <v>1219</v>
      </c>
      <c r="F782" s="2" t="s">
        <v>1544</v>
      </c>
      <c r="G782" s="2" t="s">
        <v>2621</v>
      </c>
      <c r="H782" s="2" t="s">
        <v>1136</v>
      </c>
      <c r="I782" s="2" t="s">
        <v>1137</v>
      </c>
      <c r="J782" s="2">
        <v>21</v>
      </c>
      <c r="K782" s="7">
        <v>89076</v>
      </c>
      <c r="L782" s="7">
        <v>100211</v>
      </c>
      <c r="M782" s="7">
        <v>111345</v>
      </c>
      <c r="N782" s="7">
        <v>122480</v>
      </c>
      <c r="O782" s="7">
        <v>133614</v>
      </c>
      <c r="P782" s="56">
        <v>42.660919540229884</v>
      </c>
      <c r="Q782" s="56">
        <v>47.993534482758619</v>
      </c>
      <c r="R782" s="56">
        <v>53.326149425287355</v>
      </c>
      <c r="S782" s="56">
        <v>58.65876436781609</v>
      </c>
      <c r="T782" s="56">
        <v>63.991379310344826</v>
      </c>
      <c r="U782" s="2" t="s">
        <v>1138</v>
      </c>
    </row>
    <row r="783" spans="1:21" ht="128.1" customHeight="1" x14ac:dyDescent="0.25">
      <c r="A783" s="57" t="s">
        <v>642</v>
      </c>
      <c r="B783" s="2" t="s">
        <v>2622</v>
      </c>
      <c r="C783" s="2" t="s">
        <v>1217</v>
      </c>
      <c r="D783" s="2" t="s">
        <v>1543</v>
      </c>
      <c r="E783" s="2" t="s">
        <v>1219</v>
      </c>
      <c r="F783" s="2" t="s">
        <v>1544</v>
      </c>
      <c r="G783" s="2" t="s">
        <v>2623</v>
      </c>
      <c r="H783" s="2" t="s">
        <v>1136</v>
      </c>
      <c r="I783" s="2" t="s">
        <v>1137</v>
      </c>
      <c r="J783" s="2">
        <v>22</v>
      </c>
      <c r="K783" s="7">
        <v>104664</v>
      </c>
      <c r="L783" s="7">
        <v>117747</v>
      </c>
      <c r="M783" s="7">
        <v>130830</v>
      </c>
      <c r="N783" s="7">
        <v>143913</v>
      </c>
      <c r="O783" s="7">
        <v>156996</v>
      </c>
      <c r="P783" s="56">
        <v>50.126436781609193</v>
      </c>
      <c r="Q783" s="56">
        <v>56.392241379310349</v>
      </c>
      <c r="R783" s="56">
        <v>62.658045977011497</v>
      </c>
      <c r="S783" s="56">
        <v>68.923850574712645</v>
      </c>
      <c r="T783" s="56">
        <v>75.189655172413794</v>
      </c>
      <c r="U783" s="2" t="s">
        <v>1138</v>
      </c>
    </row>
    <row r="784" spans="1:21" ht="128.1" customHeight="1" x14ac:dyDescent="0.25">
      <c r="A784" s="57" t="s">
        <v>302</v>
      </c>
      <c r="B784" s="2" t="s">
        <v>2624</v>
      </c>
      <c r="C784" s="2" t="s">
        <v>1217</v>
      </c>
      <c r="D784" s="2" t="s">
        <v>1543</v>
      </c>
      <c r="E784" s="2" t="s">
        <v>1219</v>
      </c>
      <c r="F784" s="2" t="s">
        <v>1544</v>
      </c>
      <c r="G784" s="2" t="s">
        <v>2625</v>
      </c>
      <c r="H784" s="2" t="s">
        <v>1136</v>
      </c>
      <c r="I784" s="2" t="s">
        <v>1137</v>
      </c>
      <c r="J784" s="2">
        <v>23</v>
      </c>
      <c r="K784" s="7">
        <v>122980</v>
      </c>
      <c r="L784" s="7">
        <v>138353</v>
      </c>
      <c r="M784" s="7">
        <v>153725</v>
      </c>
      <c r="N784" s="7">
        <v>169098</v>
      </c>
      <c r="O784" s="7">
        <v>184470</v>
      </c>
      <c r="P784" s="56">
        <v>58.898467432950191</v>
      </c>
      <c r="Q784" s="56">
        <v>66.260775862068968</v>
      </c>
      <c r="R784" s="56">
        <v>73.623084291187737</v>
      </c>
      <c r="S784" s="56">
        <v>80.985392720306521</v>
      </c>
      <c r="T784" s="56">
        <v>88.347701149425291</v>
      </c>
      <c r="U784" s="2" t="s">
        <v>1138</v>
      </c>
    </row>
    <row r="785" spans="1:21" ht="128.1" customHeight="1" x14ac:dyDescent="0.25">
      <c r="A785" s="57" t="s">
        <v>107</v>
      </c>
      <c r="B785" s="2" t="s">
        <v>108</v>
      </c>
      <c r="C785" s="2" t="s">
        <v>1257</v>
      </c>
      <c r="D785" s="2" t="s">
        <v>313</v>
      </c>
      <c r="E785" s="2" t="s">
        <v>1259</v>
      </c>
      <c r="F785" s="2" t="s">
        <v>1518</v>
      </c>
      <c r="G785" s="2" t="s">
        <v>1655</v>
      </c>
      <c r="H785" s="2" t="s">
        <v>1136</v>
      </c>
      <c r="I785" s="2" t="s">
        <v>1137</v>
      </c>
      <c r="J785" s="2">
        <v>20</v>
      </c>
      <c r="K785" s="7">
        <v>75809</v>
      </c>
      <c r="L785" s="7">
        <v>85285</v>
      </c>
      <c r="M785" s="7">
        <v>94761</v>
      </c>
      <c r="N785" s="7">
        <v>104238</v>
      </c>
      <c r="O785" s="7">
        <v>113714</v>
      </c>
      <c r="P785" s="56">
        <v>36.30699233716475</v>
      </c>
      <c r="Q785" s="56">
        <v>40.845306513409966</v>
      </c>
      <c r="R785" s="56">
        <v>45.383620689655174</v>
      </c>
      <c r="S785" s="56">
        <v>49.922174329501914</v>
      </c>
      <c r="T785" s="56">
        <v>54.46072796934866</v>
      </c>
      <c r="U785" s="2" t="s">
        <v>1138</v>
      </c>
    </row>
    <row r="786" spans="1:21" ht="128.1" customHeight="1" x14ac:dyDescent="0.25">
      <c r="A786" s="57" t="s">
        <v>104</v>
      </c>
      <c r="B786" s="2" t="s">
        <v>105</v>
      </c>
      <c r="C786" s="2" t="s">
        <v>1257</v>
      </c>
      <c r="D786" s="2" t="s">
        <v>313</v>
      </c>
      <c r="E786" s="2" t="s">
        <v>1259</v>
      </c>
      <c r="F786" s="2" t="s">
        <v>1518</v>
      </c>
      <c r="G786" s="2" t="s">
        <v>1261</v>
      </c>
      <c r="H786" s="2" t="s">
        <v>1136</v>
      </c>
      <c r="I786" s="2" t="s">
        <v>1157</v>
      </c>
      <c r="J786" s="2">
        <v>15</v>
      </c>
      <c r="K786" s="7">
        <v>36841</v>
      </c>
      <c r="L786" s="7">
        <v>40986</v>
      </c>
      <c r="M786" s="7">
        <v>45130</v>
      </c>
      <c r="N786" s="7">
        <v>49275</v>
      </c>
      <c r="O786" s="7">
        <v>53419</v>
      </c>
      <c r="P786" s="56">
        <v>17.644157088122604</v>
      </c>
      <c r="Q786" s="56">
        <v>19.629070881226053</v>
      </c>
      <c r="R786" s="56">
        <v>21.613984674329501</v>
      </c>
      <c r="S786" s="56">
        <v>23.598898467432949</v>
      </c>
      <c r="T786" s="56">
        <v>25.583812260536398</v>
      </c>
      <c r="U786" s="2" t="s">
        <v>1138</v>
      </c>
    </row>
    <row r="787" spans="1:21" ht="128.1" customHeight="1" x14ac:dyDescent="0.25">
      <c r="A787" s="57" t="s">
        <v>92</v>
      </c>
      <c r="B787" s="2" t="s">
        <v>93</v>
      </c>
      <c r="C787" s="2" t="s">
        <v>1257</v>
      </c>
      <c r="D787" s="2" t="s">
        <v>313</v>
      </c>
      <c r="E787" s="2" t="s">
        <v>1259</v>
      </c>
      <c r="F787" s="2" t="s">
        <v>1518</v>
      </c>
      <c r="G787" s="2" t="s">
        <v>1214</v>
      </c>
      <c r="H787" s="2" t="s">
        <v>1136</v>
      </c>
      <c r="I787" s="2" t="s">
        <v>1157</v>
      </c>
      <c r="J787" s="2">
        <v>16</v>
      </c>
      <c r="K787" s="7">
        <v>42367</v>
      </c>
      <c r="L787" s="7">
        <v>47133</v>
      </c>
      <c r="M787" s="7">
        <v>51899</v>
      </c>
      <c r="N787" s="7">
        <v>56666</v>
      </c>
      <c r="O787" s="7">
        <v>61432</v>
      </c>
      <c r="P787" s="56">
        <v>20.290708812260537</v>
      </c>
      <c r="Q787" s="56">
        <v>22.573275862068968</v>
      </c>
      <c r="R787" s="56">
        <v>24.855842911877396</v>
      </c>
      <c r="S787" s="56">
        <v>27.138649425287355</v>
      </c>
      <c r="T787" s="56">
        <v>29.421455938697317</v>
      </c>
      <c r="U787" s="2" t="s">
        <v>1138</v>
      </c>
    </row>
    <row r="788" spans="1:21" ht="128.1" customHeight="1" x14ac:dyDescent="0.25">
      <c r="A788" s="57" t="s">
        <v>2626</v>
      </c>
      <c r="B788" s="2" t="s">
        <v>2627</v>
      </c>
      <c r="C788" s="2" t="s">
        <v>1257</v>
      </c>
      <c r="D788" s="2" t="s">
        <v>313</v>
      </c>
      <c r="E788" s="2" t="s">
        <v>1259</v>
      </c>
      <c r="F788" s="2" t="s">
        <v>1518</v>
      </c>
      <c r="G788" s="2" t="s">
        <v>1535</v>
      </c>
      <c r="H788" s="2" t="s">
        <v>1136</v>
      </c>
      <c r="I788" s="2" t="s">
        <v>1157</v>
      </c>
      <c r="J788" s="2">
        <v>16</v>
      </c>
      <c r="K788" s="7">
        <v>42367</v>
      </c>
      <c r="L788" s="7">
        <v>47133</v>
      </c>
      <c r="M788" s="7">
        <v>51899</v>
      </c>
      <c r="N788" s="7">
        <v>56666</v>
      </c>
      <c r="O788" s="7">
        <v>61432</v>
      </c>
      <c r="P788" s="56">
        <v>20.290708812260537</v>
      </c>
      <c r="Q788" s="56">
        <v>22.573275862068968</v>
      </c>
      <c r="R788" s="56">
        <v>24.855842911877396</v>
      </c>
      <c r="S788" s="56">
        <v>27.138649425287355</v>
      </c>
      <c r="T788" s="56">
        <v>29.421455938697317</v>
      </c>
      <c r="U788" s="2" t="s">
        <v>1138</v>
      </c>
    </row>
    <row r="789" spans="1:21" ht="128.1" customHeight="1" x14ac:dyDescent="0.25">
      <c r="A789" s="57" t="s">
        <v>279</v>
      </c>
      <c r="B789" s="2" t="s">
        <v>280</v>
      </c>
      <c r="C789" s="2" t="s">
        <v>1257</v>
      </c>
      <c r="D789" s="2" t="s">
        <v>313</v>
      </c>
      <c r="E789" s="2" t="s">
        <v>1259</v>
      </c>
      <c r="F789" s="2" t="s">
        <v>1518</v>
      </c>
      <c r="G789" s="2" t="s">
        <v>1227</v>
      </c>
      <c r="H789" s="2" t="s">
        <v>74</v>
      </c>
      <c r="I789" s="2" t="s">
        <v>1157</v>
      </c>
      <c r="J789" s="2">
        <v>14</v>
      </c>
      <c r="K789" s="7">
        <v>32703</v>
      </c>
      <c r="L789" s="7">
        <v>35973</v>
      </c>
      <c r="M789" s="7">
        <v>39243</v>
      </c>
      <c r="N789" s="7">
        <v>42514</v>
      </c>
      <c r="O789" s="7">
        <v>45784</v>
      </c>
      <c r="P789" s="56">
        <v>15.662356321839081</v>
      </c>
      <c r="Q789" s="56">
        <v>17.228448275862071</v>
      </c>
      <c r="R789" s="56">
        <v>18.794540229885058</v>
      </c>
      <c r="S789" s="56">
        <v>20.36087164750958</v>
      </c>
      <c r="T789" s="56">
        <v>21.927203065134101</v>
      </c>
      <c r="U789" s="2" t="s">
        <v>1138</v>
      </c>
    </row>
    <row r="790" spans="1:21" ht="128.1" customHeight="1" x14ac:dyDescent="0.25">
      <c r="A790" s="57" t="s">
        <v>2628</v>
      </c>
      <c r="B790" s="2" t="s">
        <v>2629</v>
      </c>
      <c r="C790" s="2" t="s">
        <v>1217</v>
      </c>
      <c r="D790" s="2" t="s">
        <v>1704</v>
      </c>
      <c r="E790" s="2" t="s">
        <v>1219</v>
      </c>
      <c r="F790" s="2" t="s">
        <v>1988</v>
      </c>
      <c r="G790" s="2" t="s">
        <v>1174</v>
      </c>
      <c r="H790" s="2" t="s">
        <v>1136</v>
      </c>
      <c r="I790" s="2" t="s">
        <v>1137</v>
      </c>
      <c r="J790" s="2">
        <v>18</v>
      </c>
      <c r="K790" s="7">
        <v>56030</v>
      </c>
      <c r="L790" s="7">
        <v>62334</v>
      </c>
      <c r="M790" s="7">
        <v>68637</v>
      </c>
      <c r="N790" s="7">
        <v>74940</v>
      </c>
      <c r="O790" s="7">
        <v>81243</v>
      </c>
      <c r="P790" s="56">
        <v>26.834291187739463</v>
      </c>
      <c r="Q790" s="56">
        <v>29.853208812260533</v>
      </c>
      <c r="R790" s="56">
        <v>32.872126436781606</v>
      </c>
      <c r="S790" s="56">
        <v>35.890804597701148</v>
      </c>
      <c r="T790" s="56">
        <v>38.90948275862069</v>
      </c>
      <c r="U790" s="2" t="s">
        <v>1138</v>
      </c>
    </row>
    <row r="791" spans="1:21" ht="128.1" customHeight="1" x14ac:dyDescent="0.25">
      <c r="A791" s="57" t="s">
        <v>2630</v>
      </c>
      <c r="B791" s="2" t="s">
        <v>2631</v>
      </c>
      <c r="C791" s="2" t="s">
        <v>1217</v>
      </c>
      <c r="D791" s="2" t="s">
        <v>1704</v>
      </c>
      <c r="E791" s="2" t="s">
        <v>1219</v>
      </c>
      <c r="F791" s="2" t="s">
        <v>1988</v>
      </c>
      <c r="G791" s="2" t="s">
        <v>1221</v>
      </c>
      <c r="H791" s="2" t="s">
        <v>1136</v>
      </c>
      <c r="I791" s="2" t="s">
        <v>1137</v>
      </c>
      <c r="J791" s="2">
        <v>19</v>
      </c>
      <c r="K791" s="7">
        <v>64518</v>
      </c>
      <c r="L791" s="7">
        <v>72583</v>
      </c>
      <c r="M791" s="7">
        <v>80648</v>
      </c>
      <c r="N791" s="7">
        <v>88713</v>
      </c>
      <c r="O791" s="7">
        <v>96778</v>
      </c>
      <c r="P791" s="56">
        <v>30.899425287356323</v>
      </c>
      <c r="Q791" s="56">
        <v>34.76197318007663</v>
      </c>
      <c r="R791" s="56">
        <v>38.624521072796938</v>
      </c>
      <c r="S791" s="56">
        <v>42.487068965517238</v>
      </c>
      <c r="T791" s="56">
        <v>46.349616858237546</v>
      </c>
      <c r="U791" s="2" t="s">
        <v>1138</v>
      </c>
    </row>
    <row r="792" spans="1:21" ht="128.1" customHeight="1" x14ac:dyDescent="0.25">
      <c r="A792" s="57" t="s">
        <v>957</v>
      </c>
      <c r="B792" s="2" t="s">
        <v>2632</v>
      </c>
      <c r="C792" s="2" t="s">
        <v>1299</v>
      </c>
      <c r="D792" s="2" t="s">
        <v>1691</v>
      </c>
      <c r="E792" s="2" t="s">
        <v>1301</v>
      </c>
      <c r="F792" s="2" t="s">
        <v>1692</v>
      </c>
      <c r="G792" s="2" t="s">
        <v>1303</v>
      </c>
      <c r="H792" s="2" t="s">
        <v>1136</v>
      </c>
      <c r="I792" s="2" t="s">
        <v>1137</v>
      </c>
      <c r="J792" s="2">
        <v>16</v>
      </c>
      <c r="K792" s="7">
        <v>42367</v>
      </c>
      <c r="L792" s="7">
        <v>47133</v>
      </c>
      <c r="M792" s="7">
        <v>51899</v>
      </c>
      <c r="N792" s="7">
        <v>56666</v>
      </c>
      <c r="O792" s="7">
        <v>61432</v>
      </c>
      <c r="P792" s="56">
        <v>20.290708812260537</v>
      </c>
      <c r="Q792" s="56">
        <v>22.573275862068968</v>
      </c>
      <c r="R792" s="56">
        <v>24.855842911877396</v>
      </c>
      <c r="S792" s="56">
        <v>27.138649425287355</v>
      </c>
      <c r="T792" s="56">
        <v>29.421455938697317</v>
      </c>
      <c r="U792" s="2" t="s">
        <v>1138</v>
      </c>
    </row>
    <row r="793" spans="1:21" ht="128.1" customHeight="1" x14ac:dyDescent="0.25">
      <c r="A793" s="57" t="s">
        <v>958</v>
      </c>
      <c r="B793" s="2" t="s">
        <v>2633</v>
      </c>
      <c r="C793" s="2" t="s">
        <v>1131</v>
      </c>
      <c r="D793" s="2" t="s">
        <v>2079</v>
      </c>
      <c r="E793" s="2" t="s">
        <v>1133</v>
      </c>
      <c r="F793" s="2" t="s">
        <v>2080</v>
      </c>
      <c r="G793" s="2" t="s">
        <v>1228</v>
      </c>
      <c r="H793" s="2" t="s">
        <v>74</v>
      </c>
      <c r="I793" s="2" t="s">
        <v>1157</v>
      </c>
      <c r="J793" s="2">
        <v>16</v>
      </c>
      <c r="K793" s="7">
        <v>42367</v>
      </c>
      <c r="L793" s="7">
        <v>47133</v>
      </c>
      <c r="M793" s="7">
        <v>51899</v>
      </c>
      <c r="N793" s="7">
        <v>56666</v>
      </c>
      <c r="O793" s="7">
        <v>61432</v>
      </c>
      <c r="P793" s="56">
        <v>20.290708812260537</v>
      </c>
      <c r="Q793" s="56">
        <v>22.573275862068968</v>
      </c>
      <c r="R793" s="56">
        <v>24.855842911877396</v>
      </c>
      <c r="S793" s="56">
        <v>27.138649425287355</v>
      </c>
      <c r="T793" s="56">
        <v>29.421455938697317</v>
      </c>
      <c r="U793" s="2" t="s">
        <v>1336</v>
      </c>
    </row>
    <row r="794" spans="1:21" ht="128.1" customHeight="1" x14ac:dyDescent="0.25">
      <c r="A794" s="57" t="s">
        <v>959</v>
      </c>
      <c r="B794" s="2" t="s">
        <v>2634</v>
      </c>
      <c r="C794" s="2" t="s">
        <v>1696</v>
      </c>
      <c r="D794" s="2" t="s">
        <v>2635</v>
      </c>
      <c r="E794" s="2" t="s">
        <v>1698</v>
      </c>
      <c r="F794" s="2" t="s">
        <v>2636</v>
      </c>
      <c r="G794" s="2" t="s">
        <v>1227</v>
      </c>
      <c r="H794" s="2" t="s">
        <v>74</v>
      </c>
      <c r="I794" s="2" t="s">
        <v>1137</v>
      </c>
      <c r="J794" s="2">
        <v>17</v>
      </c>
      <c r="K794" s="7">
        <v>48722</v>
      </c>
      <c r="L794" s="7">
        <v>54203</v>
      </c>
      <c r="M794" s="7">
        <v>59684</v>
      </c>
      <c r="N794" s="7">
        <v>65165</v>
      </c>
      <c r="O794" s="7">
        <v>70646</v>
      </c>
      <c r="P794" s="56">
        <v>23.334291187739463</v>
      </c>
      <c r="Q794" s="56">
        <v>25.959291187739463</v>
      </c>
      <c r="R794" s="56">
        <v>28.584291187739463</v>
      </c>
      <c r="S794" s="56">
        <v>31.209291187739467</v>
      </c>
      <c r="T794" s="56">
        <v>33.834291187739467</v>
      </c>
      <c r="U794" s="2" t="s">
        <v>1336</v>
      </c>
    </row>
    <row r="795" spans="1:21" ht="128.1" customHeight="1" x14ac:dyDescent="0.25">
      <c r="A795" s="57" t="s">
        <v>960</v>
      </c>
      <c r="B795" s="2" t="s">
        <v>2637</v>
      </c>
      <c r="C795" s="2" t="s">
        <v>1696</v>
      </c>
      <c r="D795" s="2" t="s">
        <v>2635</v>
      </c>
      <c r="E795" s="2" t="s">
        <v>1698</v>
      </c>
      <c r="F795" s="2" t="s">
        <v>2636</v>
      </c>
      <c r="G795" s="2" t="s">
        <v>1174</v>
      </c>
      <c r="H795" s="2" t="s">
        <v>1136</v>
      </c>
      <c r="I795" s="2" t="s">
        <v>1137</v>
      </c>
      <c r="J795" s="2">
        <v>18</v>
      </c>
      <c r="K795" s="7">
        <v>56030</v>
      </c>
      <c r="L795" s="7">
        <v>62334</v>
      </c>
      <c r="M795" s="7">
        <v>68637</v>
      </c>
      <c r="N795" s="7">
        <v>74940</v>
      </c>
      <c r="O795" s="7">
        <v>81243</v>
      </c>
      <c r="P795" s="56">
        <v>26.834291187739463</v>
      </c>
      <c r="Q795" s="56">
        <v>29.853208812260533</v>
      </c>
      <c r="R795" s="56">
        <v>32.872126436781606</v>
      </c>
      <c r="S795" s="56">
        <v>35.890804597701148</v>
      </c>
      <c r="T795" s="56">
        <v>38.90948275862069</v>
      </c>
      <c r="U795" s="2" t="s">
        <v>1138</v>
      </c>
    </row>
    <row r="796" spans="1:21" ht="128.1" customHeight="1" x14ac:dyDescent="0.25">
      <c r="A796" s="57" t="s">
        <v>2638</v>
      </c>
      <c r="B796" s="2" t="s">
        <v>2639</v>
      </c>
      <c r="C796" s="2" t="s">
        <v>1696</v>
      </c>
      <c r="D796" s="2" t="s">
        <v>2635</v>
      </c>
      <c r="E796" s="2" t="s">
        <v>1698</v>
      </c>
      <c r="F796" s="2" t="s">
        <v>2636</v>
      </c>
      <c r="G796" s="2" t="s">
        <v>1176</v>
      </c>
      <c r="H796" s="2" t="s">
        <v>1136</v>
      </c>
      <c r="I796" s="2" t="s">
        <v>1137</v>
      </c>
      <c r="J796" s="2">
        <v>19</v>
      </c>
      <c r="K796" s="7">
        <v>64518</v>
      </c>
      <c r="L796" s="7">
        <v>72583</v>
      </c>
      <c r="M796" s="7">
        <v>80648</v>
      </c>
      <c r="N796" s="7">
        <v>88713</v>
      </c>
      <c r="O796" s="7">
        <v>96778</v>
      </c>
      <c r="P796" s="56">
        <v>30.899425287356323</v>
      </c>
      <c r="Q796" s="56">
        <v>34.76197318007663</v>
      </c>
      <c r="R796" s="56">
        <v>38.624521072796938</v>
      </c>
      <c r="S796" s="56">
        <v>42.487068965517238</v>
      </c>
      <c r="T796" s="56">
        <v>46.349616858237546</v>
      </c>
      <c r="U796" s="2" t="s">
        <v>1138</v>
      </c>
    </row>
    <row r="797" spans="1:21" ht="128.1" customHeight="1" x14ac:dyDescent="0.25">
      <c r="A797" s="57" t="s">
        <v>2640</v>
      </c>
      <c r="B797" s="2" t="s">
        <v>2641</v>
      </c>
      <c r="C797" s="2" t="s">
        <v>1131</v>
      </c>
      <c r="D797" s="2" t="s">
        <v>1896</v>
      </c>
      <c r="E797" s="2" t="s">
        <v>1133</v>
      </c>
      <c r="F797" s="2" t="s">
        <v>1897</v>
      </c>
      <c r="G797" s="2" t="s">
        <v>2081</v>
      </c>
      <c r="H797" s="2" t="s">
        <v>1136</v>
      </c>
      <c r="I797" s="2" t="s">
        <v>1137</v>
      </c>
      <c r="J797" s="2">
        <v>19</v>
      </c>
      <c r="K797" s="7">
        <v>64518</v>
      </c>
      <c r="L797" s="7">
        <v>72583</v>
      </c>
      <c r="M797" s="7">
        <v>80648</v>
      </c>
      <c r="N797" s="7">
        <v>88713</v>
      </c>
      <c r="O797" s="7">
        <v>96778</v>
      </c>
      <c r="P797" s="56">
        <v>30.899425287356323</v>
      </c>
      <c r="Q797" s="56">
        <v>34.76197318007663</v>
      </c>
      <c r="R797" s="56">
        <v>38.624521072796938</v>
      </c>
      <c r="S797" s="56">
        <v>42.487068965517238</v>
      </c>
      <c r="T797" s="56">
        <v>46.349616858237546</v>
      </c>
      <c r="U797" s="2" t="s">
        <v>1138</v>
      </c>
    </row>
    <row r="798" spans="1:21" ht="128.1" customHeight="1" x14ac:dyDescent="0.25">
      <c r="A798" s="57" t="s">
        <v>653</v>
      </c>
      <c r="B798" s="2" t="s">
        <v>2642</v>
      </c>
      <c r="C798" s="2" t="s">
        <v>1170</v>
      </c>
      <c r="D798" s="2" t="s">
        <v>2029</v>
      </c>
      <c r="E798" s="2" t="s">
        <v>1172</v>
      </c>
      <c r="F798" s="2" t="s">
        <v>2030</v>
      </c>
      <c r="G798" s="2" t="s">
        <v>1228</v>
      </c>
      <c r="H798" s="2" t="s">
        <v>74</v>
      </c>
      <c r="I798" s="2" t="s">
        <v>1157</v>
      </c>
      <c r="J798" s="2">
        <v>14</v>
      </c>
      <c r="K798" s="7">
        <v>32703</v>
      </c>
      <c r="L798" s="7">
        <v>35973</v>
      </c>
      <c r="M798" s="7">
        <v>39243</v>
      </c>
      <c r="N798" s="7">
        <v>42514</v>
      </c>
      <c r="O798" s="7">
        <v>45784</v>
      </c>
      <c r="P798" s="56">
        <v>15.662356321839081</v>
      </c>
      <c r="Q798" s="56">
        <v>17.228448275862071</v>
      </c>
      <c r="R798" s="56">
        <v>18.794540229885058</v>
      </c>
      <c r="S798" s="56">
        <v>20.36087164750958</v>
      </c>
      <c r="T798" s="56">
        <v>21.927203065134101</v>
      </c>
      <c r="U798" s="2" t="s">
        <v>1138</v>
      </c>
    </row>
    <row r="799" spans="1:21" ht="128.1" customHeight="1" x14ac:dyDescent="0.25">
      <c r="A799" s="57" t="s">
        <v>654</v>
      </c>
      <c r="B799" s="2" t="s">
        <v>2643</v>
      </c>
      <c r="C799" s="2" t="s">
        <v>1170</v>
      </c>
      <c r="D799" s="2" t="s">
        <v>2029</v>
      </c>
      <c r="E799" s="2" t="s">
        <v>1172</v>
      </c>
      <c r="F799" s="2" t="s">
        <v>2030</v>
      </c>
      <c r="G799" s="2" t="s">
        <v>1234</v>
      </c>
      <c r="H799" s="2" t="s">
        <v>74</v>
      </c>
      <c r="I799" s="2" t="s">
        <v>1157</v>
      </c>
      <c r="J799" s="2">
        <v>14</v>
      </c>
      <c r="K799" s="7">
        <v>32703</v>
      </c>
      <c r="L799" s="7">
        <v>35973</v>
      </c>
      <c r="M799" s="7">
        <v>39243</v>
      </c>
      <c r="N799" s="7">
        <v>42514</v>
      </c>
      <c r="O799" s="7">
        <v>45784</v>
      </c>
      <c r="P799" s="56">
        <v>15.662356321839081</v>
      </c>
      <c r="Q799" s="56">
        <v>17.228448275862071</v>
      </c>
      <c r="R799" s="56">
        <v>18.794540229885058</v>
      </c>
      <c r="S799" s="56">
        <v>20.36087164750958</v>
      </c>
      <c r="T799" s="56">
        <v>21.927203065134101</v>
      </c>
      <c r="U799" s="2" t="s">
        <v>1138</v>
      </c>
    </row>
    <row r="800" spans="1:21" ht="128.1" customHeight="1" x14ac:dyDescent="0.25">
      <c r="A800" s="57" t="s">
        <v>961</v>
      </c>
      <c r="B800" s="2" t="s">
        <v>2644</v>
      </c>
      <c r="C800" s="2" t="s">
        <v>1170</v>
      </c>
      <c r="D800" s="2" t="s">
        <v>2029</v>
      </c>
      <c r="E800" s="2" t="s">
        <v>1172</v>
      </c>
      <c r="F800" s="2" t="s">
        <v>2030</v>
      </c>
      <c r="G800" s="2" t="s">
        <v>2157</v>
      </c>
      <c r="H800" s="2" t="s">
        <v>74</v>
      </c>
      <c r="I800" s="2" t="s">
        <v>1157</v>
      </c>
      <c r="J800" s="2">
        <v>15</v>
      </c>
      <c r="K800" s="7">
        <v>36841</v>
      </c>
      <c r="L800" s="7">
        <v>40986</v>
      </c>
      <c r="M800" s="7">
        <v>45130</v>
      </c>
      <c r="N800" s="7">
        <v>49275</v>
      </c>
      <c r="O800" s="7">
        <v>53419</v>
      </c>
      <c r="P800" s="56">
        <v>17.644157088122604</v>
      </c>
      <c r="Q800" s="56">
        <v>19.629070881226053</v>
      </c>
      <c r="R800" s="56">
        <v>21.613984674329501</v>
      </c>
      <c r="S800" s="56">
        <v>23.598898467432949</v>
      </c>
      <c r="T800" s="56">
        <v>25.583812260536398</v>
      </c>
      <c r="U800" s="2" t="s">
        <v>1138</v>
      </c>
    </row>
    <row r="801" spans="1:21" ht="128.1" customHeight="1" x14ac:dyDescent="0.25">
      <c r="A801" s="57" t="s">
        <v>2645</v>
      </c>
      <c r="B801" s="2" t="s">
        <v>2646</v>
      </c>
      <c r="C801" s="2" t="s">
        <v>1696</v>
      </c>
      <c r="D801" s="2" t="s">
        <v>1911</v>
      </c>
      <c r="E801" s="2" t="s">
        <v>1698</v>
      </c>
      <c r="F801" s="2" t="s">
        <v>1912</v>
      </c>
      <c r="G801" s="2" t="s">
        <v>1228</v>
      </c>
      <c r="H801" s="2" t="s">
        <v>74</v>
      </c>
      <c r="I801" s="2" t="s">
        <v>1157</v>
      </c>
      <c r="J801" s="2">
        <v>15</v>
      </c>
      <c r="K801" s="7">
        <v>36841</v>
      </c>
      <c r="L801" s="7">
        <v>40986</v>
      </c>
      <c r="M801" s="7">
        <v>45130</v>
      </c>
      <c r="N801" s="7">
        <v>49275</v>
      </c>
      <c r="O801" s="7">
        <v>53419</v>
      </c>
      <c r="P801" s="56">
        <v>17.644157088122604</v>
      </c>
      <c r="Q801" s="56">
        <v>19.629070881226053</v>
      </c>
      <c r="R801" s="56">
        <v>21.613984674329501</v>
      </c>
      <c r="S801" s="56">
        <v>23.598898467432949</v>
      </c>
      <c r="T801" s="56">
        <v>25.583812260536398</v>
      </c>
      <c r="U801" s="2" t="s">
        <v>1138</v>
      </c>
    </row>
    <row r="802" spans="1:21" ht="128.1" customHeight="1" x14ac:dyDescent="0.25">
      <c r="A802" s="57" t="s">
        <v>962</v>
      </c>
      <c r="B802" s="2" t="s">
        <v>2647</v>
      </c>
      <c r="C802" s="2" t="s">
        <v>1272</v>
      </c>
      <c r="D802" s="2" t="s">
        <v>1273</v>
      </c>
      <c r="E802" s="2" t="s">
        <v>1274</v>
      </c>
      <c r="F802" s="2" t="s">
        <v>1275</v>
      </c>
      <c r="G802" s="2" t="s">
        <v>2648</v>
      </c>
      <c r="H802" s="2" t="s">
        <v>1136</v>
      </c>
      <c r="I802" s="2" t="s">
        <v>1137</v>
      </c>
      <c r="J802" s="2">
        <v>20</v>
      </c>
      <c r="K802" s="7">
        <v>75809</v>
      </c>
      <c r="L802" s="7">
        <v>85285</v>
      </c>
      <c r="M802" s="7">
        <v>94761</v>
      </c>
      <c r="N802" s="7">
        <v>104238</v>
      </c>
      <c r="O802" s="7">
        <v>113714</v>
      </c>
      <c r="P802" s="56">
        <v>36.30699233716475</v>
      </c>
      <c r="Q802" s="56">
        <v>40.845306513409966</v>
      </c>
      <c r="R802" s="56">
        <v>45.383620689655174</v>
      </c>
      <c r="S802" s="56">
        <v>49.922174329501914</v>
      </c>
      <c r="T802" s="56">
        <v>54.46072796934866</v>
      </c>
      <c r="U802" s="2" t="s">
        <v>1138</v>
      </c>
    </row>
    <row r="803" spans="1:21" ht="128.1" customHeight="1" x14ac:dyDescent="0.25">
      <c r="A803" s="57" t="s">
        <v>2649</v>
      </c>
      <c r="B803" s="2" t="s">
        <v>2650</v>
      </c>
      <c r="C803" s="2" t="s">
        <v>1348</v>
      </c>
      <c r="D803" s="2" t="s">
        <v>2591</v>
      </c>
      <c r="E803" s="2" t="s">
        <v>1350</v>
      </c>
      <c r="F803" s="2" t="s">
        <v>2651</v>
      </c>
      <c r="G803" s="2" t="s">
        <v>2652</v>
      </c>
      <c r="H803" s="2" t="s">
        <v>1136</v>
      </c>
      <c r="I803" s="2" t="s">
        <v>1137</v>
      </c>
      <c r="J803" s="2">
        <v>17</v>
      </c>
      <c r="K803" s="7">
        <v>48722</v>
      </c>
      <c r="L803" s="7">
        <v>54203</v>
      </c>
      <c r="M803" s="7">
        <v>59684</v>
      </c>
      <c r="N803" s="7">
        <v>65165</v>
      </c>
      <c r="O803" s="7">
        <v>70646</v>
      </c>
      <c r="P803" s="56">
        <v>23.334291187739463</v>
      </c>
      <c r="Q803" s="56">
        <v>25.959291187739463</v>
      </c>
      <c r="R803" s="56">
        <v>28.584291187739463</v>
      </c>
      <c r="S803" s="56">
        <v>31.209291187739467</v>
      </c>
      <c r="T803" s="56">
        <v>33.834291187739467</v>
      </c>
      <c r="U803" s="2" t="s">
        <v>1138</v>
      </c>
    </row>
    <row r="804" spans="1:21" ht="128.1" customHeight="1" x14ac:dyDescent="0.25">
      <c r="A804" s="57" t="s">
        <v>2653</v>
      </c>
      <c r="B804" s="2" t="s">
        <v>2654</v>
      </c>
      <c r="C804" s="2" t="s">
        <v>1348</v>
      </c>
      <c r="D804" s="2" t="s">
        <v>2591</v>
      </c>
      <c r="E804" s="2" t="s">
        <v>1350</v>
      </c>
      <c r="F804" s="2" t="s">
        <v>2651</v>
      </c>
      <c r="G804" s="2" t="s">
        <v>2655</v>
      </c>
      <c r="H804" s="2" t="s">
        <v>1136</v>
      </c>
      <c r="I804" s="2" t="s">
        <v>1137</v>
      </c>
      <c r="J804" s="2">
        <v>18</v>
      </c>
      <c r="K804" s="7">
        <v>56030</v>
      </c>
      <c r="L804" s="7">
        <v>62334</v>
      </c>
      <c r="M804" s="7">
        <v>68637</v>
      </c>
      <c r="N804" s="7">
        <v>74940</v>
      </c>
      <c r="O804" s="7">
        <v>81243</v>
      </c>
      <c r="P804" s="56">
        <v>26.834291187739463</v>
      </c>
      <c r="Q804" s="56">
        <v>29.853208812260533</v>
      </c>
      <c r="R804" s="56">
        <v>32.872126436781606</v>
      </c>
      <c r="S804" s="56">
        <v>35.890804597701148</v>
      </c>
      <c r="T804" s="56">
        <v>38.90948275862069</v>
      </c>
      <c r="U804" s="2" t="s">
        <v>1138</v>
      </c>
    </row>
    <row r="805" spans="1:21" ht="128.1" customHeight="1" x14ac:dyDescent="0.25">
      <c r="A805" s="57" t="s">
        <v>2656</v>
      </c>
      <c r="B805" s="2" t="s">
        <v>2657</v>
      </c>
      <c r="C805" s="2" t="s">
        <v>1131</v>
      </c>
      <c r="D805" s="2" t="s">
        <v>1896</v>
      </c>
      <c r="E805" s="2" t="s">
        <v>1133</v>
      </c>
      <c r="F805" s="2" t="s">
        <v>1897</v>
      </c>
      <c r="G805" s="2" t="s">
        <v>1898</v>
      </c>
      <c r="H805" s="2" t="s">
        <v>74</v>
      </c>
      <c r="I805" s="2" t="s">
        <v>1157</v>
      </c>
      <c r="J805" s="2">
        <v>16</v>
      </c>
      <c r="K805" s="7">
        <v>42367</v>
      </c>
      <c r="L805" s="7">
        <v>47133</v>
      </c>
      <c r="M805" s="7">
        <v>51899</v>
      </c>
      <c r="N805" s="7">
        <v>56666</v>
      </c>
      <c r="O805" s="7">
        <v>61432</v>
      </c>
      <c r="P805" s="56">
        <v>20.290708812260537</v>
      </c>
      <c r="Q805" s="56">
        <v>22.573275862068968</v>
      </c>
      <c r="R805" s="56">
        <v>24.855842911877396</v>
      </c>
      <c r="S805" s="56">
        <v>27.138649425287355</v>
      </c>
      <c r="T805" s="56">
        <v>29.421455938697317</v>
      </c>
      <c r="U805" s="2" t="s">
        <v>1138</v>
      </c>
    </row>
    <row r="806" spans="1:21" ht="128.1" customHeight="1" x14ac:dyDescent="0.25">
      <c r="A806" s="57" t="s">
        <v>2658</v>
      </c>
      <c r="B806" s="2" t="s">
        <v>2659</v>
      </c>
      <c r="C806" s="2" t="s">
        <v>1131</v>
      </c>
      <c r="D806" s="2" t="s">
        <v>2660</v>
      </c>
      <c r="E806" s="2" t="s">
        <v>1133</v>
      </c>
      <c r="F806" s="2" t="s">
        <v>2016</v>
      </c>
      <c r="G806" s="2" t="s">
        <v>1227</v>
      </c>
      <c r="H806" s="2" t="s">
        <v>74</v>
      </c>
      <c r="I806" s="2" t="s">
        <v>1157</v>
      </c>
      <c r="J806" s="2">
        <v>15</v>
      </c>
      <c r="K806" s="7">
        <v>36841</v>
      </c>
      <c r="L806" s="7">
        <v>40986</v>
      </c>
      <c r="M806" s="7">
        <v>45130</v>
      </c>
      <c r="N806" s="7">
        <v>49275</v>
      </c>
      <c r="O806" s="7">
        <v>53419</v>
      </c>
      <c r="P806" s="56">
        <v>17.644157088122604</v>
      </c>
      <c r="Q806" s="56">
        <v>19.629070881226053</v>
      </c>
      <c r="R806" s="56">
        <v>21.613984674329501</v>
      </c>
      <c r="S806" s="56">
        <v>23.598898467432949</v>
      </c>
      <c r="T806" s="56">
        <v>25.583812260536398</v>
      </c>
      <c r="U806" s="2" t="s">
        <v>1138</v>
      </c>
    </row>
    <row r="807" spans="1:21" ht="128.1" customHeight="1" x14ac:dyDescent="0.25">
      <c r="A807" s="57" t="s">
        <v>655</v>
      </c>
      <c r="B807" s="2" t="s">
        <v>2661</v>
      </c>
      <c r="C807" s="2" t="s">
        <v>1131</v>
      </c>
      <c r="D807" s="2" t="s">
        <v>2660</v>
      </c>
      <c r="E807" s="2" t="s">
        <v>1133</v>
      </c>
      <c r="F807" s="2" t="s">
        <v>2016</v>
      </c>
      <c r="G807" s="2" t="s">
        <v>1228</v>
      </c>
      <c r="H807" s="2" t="s">
        <v>74</v>
      </c>
      <c r="I807" s="2" t="s">
        <v>1157</v>
      </c>
      <c r="J807" s="2">
        <v>16</v>
      </c>
      <c r="K807" s="7">
        <v>42367</v>
      </c>
      <c r="L807" s="7">
        <v>47133</v>
      </c>
      <c r="M807" s="7">
        <v>51899</v>
      </c>
      <c r="N807" s="7">
        <v>56666</v>
      </c>
      <c r="O807" s="7">
        <v>61432</v>
      </c>
      <c r="P807" s="56">
        <v>20.290708812260537</v>
      </c>
      <c r="Q807" s="56">
        <v>22.573275862068968</v>
      </c>
      <c r="R807" s="56">
        <v>24.855842911877396</v>
      </c>
      <c r="S807" s="56">
        <v>27.138649425287355</v>
      </c>
      <c r="T807" s="56">
        <v>29.421455938697317</v>
      </c>
      <c r="U807" s="2" t="s">
        <v>1138</v>
      </c>
    </row>
    <row r="808" spans="1:21" ht="128.1" customHeight="1" x14ac:dyDescent="0.25">
      <c r="A808" s="57" t="s">
        <v>656</v>
      </c>
      <c r="B808" s="2" t="s">
        <v>2662</v>
      </c>
      <c r="C808" s="2" t="s">
        <v>1131</v>
      </c>
      <c r="D808" s="2" t="s">
        <v>2660</v>
      </c>
      <c r="E808" s="2" t="s">
        <v>1133</v>
      </c>
      <c r="F808" s="2" t="s">
        <v>2016</v>
      </c>
      <c r="G808" s="2" t="s">
        <v>1234</v>
      </c>
      <c r="H808" s="2" t="s">
        <v>74</v>
      </c>
      <c r="I808" s="2" t="s">
        <v>1137</v>
      </c>
      <c r="J808" s="2">
        <v>17</v>
      </c>
      <c r="K808" s="7">
        <v>48722</v>
      </c>
      <c r="L808" s="7">
        <v>54203</v>
      </c>
      <c r="M808" s="7">
        <v>59684</v>
      </c>
      <c r="N808" s="7">
        <v>65165</v>
      </c>
      <c r="O808" s="7">
        <v>70646</v>
      </c>
      <c r="P808" s="56">
        <v>23.334291187739463</v>
      </c>
      <c r="Q808" s="56">
        <v>25.959291187739463</v>
      </c>
      <c r="R808" s="56">
        <v>28.584291187739463</v>
      </c>
      <c r="S808" s="56">
        <v>31.209291187739467</v>
      </c>
      <c r="T808" s="56">
        <v>33.834291187739467</v>
      </c>
      <c r="U808" s="2" t="s">
        <v>1138</v>
      </c>
    </row>
    <row r="809" spans="1:21" ht="128.1" customHeight="1" x14ac:dyDescent="0.25">
      <c r="A809" s="57" t="s">
        <v>963</v>
      </c>
      <c r="B809" s="2" t="s">
        <v>2663</v>
      </c>
      <c r="C809" s="2" t="s">
        <v>1272</v>
      </c>
      <c r="D809" s="2" t="s">
        <v>1273</v>
      </c>
      <c r="E809" s="2" t="s">
        <v>1274</v>
      </c>
      <c r="F809" s="2" t="s">
        <v>1275</v>
      </c>
      <c r="G809" s="2" t="s">
        <v>1176</v>
      </c>
      <c r="H809" s="2" t="s">
        <v>1136</v>
      </c>
      <c r="I809" s="2" t="s">
        <v>1137</v>
      </c>
      <c r="J809" s="2">
        <v>17</v>
      </c>
      <c r="K809" s="7">
        <v>48722</v>
      </c>
      <c r="L809" s="7">
        <v>54203</v>
      </c>
      <c r="M809" s="7">
        <v>59684</v>
      </c>
      <c r="N809" s="7">
        <v>65165</v>
      </c>
      <c r="O809" s="7">
        <v>70646</v>
      </c>
      <c r="P809" s="56">
        <v>23.334291187739463</v>
      </c>
      <c r="Q809" s="56">
        <v>25.959291187739463</v>
      </c>
      <c r="R809" s="56">
        <v>28.584291187739463</v>
      </c>
      <c r="S809" s="56">
        <v>31.209291187739467</v>
      </c>
      <c r="T809" s="56">
        <v>33.834291187739467</v>
      </c>
      <c r="U809" s="2" t="s">
        <v>1138</v>
      </c>
    </row>
    <row r="810" spans="1:21" ht="128.1" customHeight="1" x14ac:dyDescent="0.25">
      <c r="A810" s="57" t="s">
        <v>2664</v>
      </c>
      <c r="B810" s="2" t="s">
        <v>2665</v>
      </c>
      <c r="C810" s="2" t="s">
        <v>1272</v>
      </c>
      <c r="D810" s="2" t="s">
        <v>1273</v>
      </c>
      <c r="E810" s="2" t="s">
        <v>1274</v>
      </c>
      <c r="F810" s="2" t="s">
        <v>1275</v>
      </c>
      <c r="G810" s="2" t="s">
        <v>1227</v>
      </c>
      <c r="H810" s="2" t="s">
        <v>74</v>
      </c>
      <c r="I810" s="2" t="s">
        <v>1157</v>
      </c>
      <c r="J810" s="2">
        <v>14</v>
      </c>
      <c r="K810" s="7">
        <v>32703</v>
      </c>
      <c r="L810" s="7">
        <v>35973</v>
      </c>
      <c r="M810" s="7">
        <v>39243</v>
      </c>
      <c r="N810" s="7">
        <v>42514</v>
      </c>
      <c r="O810" s="7">
        <v>45784</v>
      </c>
      <c r="P810" s="56">
        <v>15.662356321839081</v>
      </c>
      <c r="Q810" s="56">
        <v>17.228448275862071</v>
      </c>
      <c r="R810" s="56">
        <v>18.794540229885058</v>
      </c>
      <c r="S810" s="56">
        <v>20.36087164750958</v>
      </c>
      <c r="T810" s="56">
        <v>21.927203065134101</v>
      </c>
      <c r="U810" s="2" t="s">
        <v>1138</v>
      </c>
    </row>
    <row r="811" spans="1:21" ht="128.1" customHeight="1" x14ac:dyDescent="0.25">
      <c r="A811" s="57" t="s">
        <v>964</v>
      </c>
      <c r="B811" s="2" t="s">
        <v>2666</v>
      </c>
      <c r="C811" s="2" t="s">
        <v>1272</v>
      </c>
      <c r="D811" s="2" t="s">
        <v>1273</v>
      </c>
      <c r="E811" s="2" t="s">
        <v>1274</v>
      </c>
      <c r="F811" s="2" t="s">
        <v>1275</v>
      </c>
      <c r="G811" s="2" t="s">
        <v>1228</v>
      </c>
      <c r="H811" s="2" t="s">
        <v>74</v>
      </c>
      <c r="I811" s="2" t="s">
        <v>1157</v>
      </c>
      <c r="J811" s="2">
        <v>15</v>
      </c>
      <c r="K811" s="7">
        <v>36841</v>
      </c>
      <c r="L811" s="7">
        <v>40986</v>
      </c>
      <c r="M811" s="7">
        <v>45130</v>
      </c>
      <c r="N811" s="7">
        <v>49275</v>
      </c>
      <c r="O811" s="7">
        <v>53419</v>
      </c>
      <c r="P811" s="56">
        <v>17.644157088122604</v>
      </c>
      <c r="Q811" s="56">
        <v>19.629070881226053</v>
      </c>
      <c r="R811" s="56">
        <v>21.613984674329501</v>
      </c>
      <c r="S811" s="56">
        <v>23.598898467432949</v>
      </c>
      <c r="T811" s="56">
        <v>25.583812260536398</v>
      </c>
      <c r="U811" s="2" t="s">
        <v>1138</v>
      </c>
    </row>
    <row r="812" spans="1:21" ht="128.1" customHeight="1" x14ac:dyDescent="0.25">
      <c r="A812" s="57" t="s">
        <v>657</v>
      </c>
      <c r="B812" s="2" t="s">
        <v>2667</v>
      </c>
      <c r="C812" s="2" t="s">
        <v>1272</v>
      </c>
      <c r="D812" s="2" t="s">
        <v>1273</v>
      </c>
      <c r="E812" s="2" t="s">
        <v>1274</v>
      </c>
      <c r="F812" s="2" t="s">
        <v>1275</v>
      </c>
      <c r="G812" s="7" t="s">
        <v>1234</v>
      </c>
      <c r="H812" s="2" t="s">
        <v>74</v>
      </c>
      <c r="I812" s="2" t="s">
        <v>1157</v>
      </c>
      <c r="J812" s="2">
        <v>16</v>
      </c>
      <c r="K812" s="7">
        <v>42367</v>
      </c>
      <c r="L812" s="7">
        <v>47133</v>
      </c>
      <c r="M812" s="7">
        <v>51899</v>
      </c>
      <c r="N812" s="7">
        <v>56666</v>
      </c>
      <c r="O812" s="7">
        <v>61432</v>
      </c>
      <c r="P812" s="56">
        <v>20.290708812260537</v>
      </c>
      <c r="Q812" s="56">
        <v>22.573275862068968</v>
      </c>
      <c r="R812" s="56">
        <v>24.855842911877396</v>
      </c>
      <c r="S812" s="56">
        <v>27.138649425287355</v>
      </c>
      <c r="T812" s="56">
        <v>29.421455938697317</v>
      </c>
      <c r="U812" s="2" t="s">
        <v>1138</v>
      </c>
    </row>
    <row r="813" spans="1:21" ht="128.1" customHeight="1" x14ac:dyDescent="0.25">
      <c r="A813" s="57" t="s">
        <v>2668</v>
      </c>
      <c r="B813" s="2" t="s">
        <v>2669</v>
      </c>
      <c r="C813" s="2" t="s">
        <v>1473</v>
      </c>
      <c r="D813" s="2" t="s">
        <v>1635</v>
      </c>
      <c r="E813" s="2" t="s">
        <v>1475</v>
      </c>
      <c r="F813" s="2" t="s">
        <v>1636</v>
      </c>
      <c r="G813" s="7" t="s">
        <v>1179</v>
      </c>
      <c r="H813" s="2" t="s">
        <v>1136</v>
      </c>
      <c r="I813" s="2" t="s">
        <v>1137</v>
      </c>
      <c r="J813" s="2">
        <v>23</v>
      </c>
      <c r="K813" s="7">
        <v>122980</v>
      </c>
      <c r="L813" s="7">
        <v>138353</v>
      </c>
      <c r="M813" s="7">
        <v>153725</v>
      </c>
      <c r="N813" s="7">
        <v>169098</v>
      </c>
      <c r="O813" s="7">
        <v>184470</v>
      </c>
      <c r="P813" s="56">
        <v>58.898467432950191</v>
      </c>
      <c r="Q813" s="56">
        <v>66.260775862068968</v>
      </c>
      <c r="R813" s="56">
        <v>73.623084291187737</v>
      </c>
      <c r="S813" s="56">
        <v>80.985392720306521</v>
      </c>
      <c r="T813" s="56">
        <v>88.347701149425291</v>
      </c>
      <c r="U813" s="2" t="s">
        <v>1138</v>
      </c>
    </row>
    <row r="814" spans="1:21" ht="128.1" customHeight="1" x14ac:dyDescent="0.25">
      <c r="A814" s="57" t="s">
        <v>355</v>
      </c>
      <c r="B814" s="2" t="s">
        <v>2670</v>
      </c>
      <c r="C814" s="2" t="s">
        <v>1257</v>
      </c>
      <c r="D814" s="2" t="s">
        <v>1258</v>
      </c>
      <c r="E814" s="2" t="s">
        <v>1259</v>
      </c>
      <c r="F814" s="2" t="s">
        <v>1260</v>
      </c>
      <c r="G814" s="2" t="s">
        <v>1214</v>
      </c>
      <c r="H814" s="2" t="s">
        <v>1136</v>
      </c>
      <c r="I814" s="2" t="s">
        <v>1157</v>
      </c>
      <c r="J814" s="2">
        <v>16</v>
      </c>
      <c r="K814" s="7">
        <v>42367</v>
      </c>
      <c r="L814" s="7">
        <v>47133</v>
      </c>
      <c r="M814" s="7">
        <v>51899</v>
      </c>
      <c r="N814" s="7">
        <v>56666</v>
      </c>
      <c r="O814" s="7">
        <v>61432</v>
      </c>
      <c r="P814" s="56">
        <v>20.290708812260537</v>
      </c>
      <c r="Q814" s="56">
        <v>22.573275862068968</v>
      </c>
      <c r="R814" s="56">
        <v>24.855842911877396</v>
      </c>
      <c r="S814" s="56">
        <v>27.138649425287355</v>
      </c>
      <c r="T814" s="56">
        <v>29.421455938697317</v>
      </c>
      <c r="U814" s="2" t="s">
        <v>1138</v>
      </c>
    </row>
    <row r="815" spans="1:21" ht="128.1" customHeight="1" x14ac:dyDescent="0.25">
      <c r="A815" s="57" t="s">
        <v>402</v>
      </c>
      <c r="B815" s="2" t="s">
        <v>2671</v>
      </c>
      <c r="C815" s="2" t="s">
        <v>1257</v>
      </c>
      <c r="D815" s="2" t="s">
        <v>1258</v>
      </c>
      <c r="E815" s="2" t="s">
        <v>1259</v>
      </c>
      <c r="F815" s="2" t="s">
        <v>1260</v>
      </c>
      <c r="G815" s="2" t="s">
        <v>1179</v>
      </c>
      <c r="H815" s="2" t="s">
        <v>1136</v>
      </c>
      <c r="I815" s="2" t="s">
        <v>1137</v>
      </c>
      <c r="J815" s="2">
        <v>17</v>
      </c>
      <c r="K815" s="7">
        <v>48722</v>
      </c>
      <c r="L815" s="7">
        <v>54203</v>
      </c>
      <c r="M815" s="7">
        <v>59684</v>
      </c>
      <c r="N815" s="7">
        <v>65165</v>
      </c>
      <c r="O815" s="7">
        <v>70646</v>
      </c>
      <c r="P815" s="56">
        <v>23.334291187739463</v>
      </c>
      <c r="Q815" s="56">
        <v>25.959291187739463</v>
      </c>
      <c r="R815" s="56">
        <v>28.584291187739463</v>
      </c>
      <c r="S815" s="56">
        <v>31.209291187739467</v>
      </c>
      <c r="T815" s="56">
        <v>33.834291187739467</v>
      </c>
      <c r="U815" s="2" t="s">
        <v>1138</v>
      </c>
    </row>
    <row r="816" spans="1:21" ht="128.1" customHeight="1" x14ac:dyDescent="0.25">
      <c r="A816" s="57" t="s">
        <v>480</v>
      </c>
      <c r="B816" s="2" t="s">
        <v>2672</v>
      </c>
      <c r="C816" s="2" t="s">
        <v>1257</v>
      </c>
      <c r="D816" s="2" t="s">
        <v>1258</v>
      </c>
      <c r="E816" s="2" t="s">
        <v>1259</v>
      </c>
      <c r="F816" s="2" t="s">
        <v>1260</v>
      </c>
      <c r="G816" s="2" t="s">
        <v>1267</v>
      </c>
      <c r="H816" s="2" t="s">
        <v>74</v>
      </c>
      <c r="I816" s="2" t="s">
        <v>1157</v>
      </c>
      <c r="J816" s="2">
        <v>15</v>
      </c>
      <c r="K816" s="7">
        <v>36841</v>
      </c>
      <c r="L816" s="7">
        <v>40986</v>
      </c>
      <c r="M816" s="7">
        <v>45130</v>
      </c>
      <c r="N816" s="7">
        <v>49275</v>
      </c>
      <c r="O816" s="7">
        <v>53419</v>
      </c>
      <c r="P816" s="56">
        <v>17.644157088122604</v>
      </c>
      <c r="Q816" s="56">
        <v>19.629070881226053</v>
      </c>
      <c r="R816" s="56">
        <v>21.613984674329501</v>
      </c>
      <c r="S816" s="56">
        <v>23.598898467432949</v>
      </c>
      <c r="T816" s="56">
        <v>25.583812260536398</v>
      </c>
      <c r="U816" s="2" t="s">
        <v>1138</v>
      </c>
    </row>
    <row r="817" spans="1:21" ht="128.1" customHeight="1" x14ac:dyDescent="0.25">
      <c r="A817" s="57" t="s">
        <v>965</v>
      </c>
      <c r="B817" s="2" t="s">
        <v>2673</v>
      </c>
      <c r="C817" s="2" t="s">
        <v>1257</v>
      </c>
      <c r="D817" s="2" t="s">
        <v>1258</v>
      </c>
      <c r="E817" s="2" t="s">
        <v>1259</v>
      </c>
      <c r="F817" s="2" t="s">
        <v>1260</v>
      </c>
      <c r="G817" s="2" t="s">
        <v>1269</v>
      </c>
      <c r="H817" s="2" t="s">
        <v>1136</v>
      </c>
      <c r="I817" s="2" t="s">
        <v>1157</v>
      </c>
      <c r="J817" s="2">
        <v>15</v>
      </c>
      <c r="K817" s="7">
        <v>36841</v>
      </c>
      <c r="L817" s="7">
        <v>40986</v>
      </c>
      <c r="M817" s="7">
        <v>45130</v>
      </c>
      <c r="N817" s="7">
        <v>49275</v>
      </c>
      <c r="O817" s="7">
        <v>53419</v>
      </c>
      <c r="P817" s="56">
        <v>17.644157088122604</v>
      </c>
      <c r="Q817" s="56">
        <v>19.629070881226053</v>
      </c>
      <c r="R817" s="56">
        <v>21.613984674329501</v>
      </c>
      <c r="S817" s="56">
        <v>23.598898467432949</v>
      </c>
      <c r="T817" s="56">
        <v>25.583812260536398</v>
      </c>
      <c r="U817" s="2" t="s">
        <v>1138</v>
      </c>
    </row>
    <row r="818" spans="1:21" ht="128.1" customHeight="1" x14ac:dyDescent="0.25">
      <c r="A818" s="57" t="s">
        <v>550</v>
      </c>
      <c r="B818" s="2" t="s">
        <v>2674</v>
      </c>
      <c r="C818" s="2" t="s">
        <v>1257</v>
      </c>
      <c r="D818" s="2" t="s">
        <v>1258</v>
      </c>
      <c r="E818" s="2" t="s">
        <v>1259</v>
      </c>
      <c r="F818" s="2" t="s">
        <v>1260</v>
      </c>
      <c r="G818" s="2" t="s">
        <v>1214</v>
      </c>
      <c r="H818" s="2" t="s">
        <v>1136</v>
      </c>
      <c r="I818" s="2" t="s">
        <v>1157</v>
      </c>
      <c r="J818" s="2">
        <v>16</v>
      </c>
      <c r="K818" s="7">
        <v>42367</v>
      </c>
      <c r="L818" s="7">
        <v>47133</v>
      </c>
      <c r="M818" s="7">
        <v>51899</v>
      </c>
      <c r="N818" s="7">
        <v>56666</v>
      </c>
      <c r="O818" s="7">
        <v>61432</v>
      </c>
      <c r="P818" s="56">
        <v>20.290708812260537</v>
      </c>
      <c r="Q818" s="56">
        <v>22.573275862068968</v>
      </c>
      <c r="R818" s="56">
        <v>24.855842911877396</v>
      </c>
      <c r="S818" s="56">
        <v>27.138649425287355</v>
      </c>
      <c r="T818" s="56">
        <v>29.421455938697317</v>
      </c>
      <c r="U818" s="2" t="s">
        <v>1138</v>
      </c>
    </row>
    <row r="819" spans="1:21" ht="128.1" customHeight="1" x14ac:dyDescent="0.25">
      <c r="A819" s="57" t="s">
        <v>658</v>
      </c>
      <c r="B819" s="2" t="s">
        <v>2675</v>
      </c>
      <c r="C819" s="2" t="s">
        <v>1406</v>
      </c>
      <c r="D819" s="2" t="s">
        <v>1406</v>
      </c>
      <c r="E819" s="2" t="s">
        <v>1407</v>
      </c>
      <c r="F819" s="2"/>
      <c r="G819" s="2" t="s">
        <v>1221</v>
      </c>
      <c r="H819" s="2" t="s">
        <v>1136</v>
      </c>
      <c r="I819" s="2" t="s">
        <v>1137</v>
      </c>
      <c r="J819" s="2">
        <v>17</v>
      </c>
      <c r="K819" s="7">
        <v>48722</v>
      </c>
      <c r="L819" s="7">
        <v>54203</v>
      </c>
      <c r="M819" s="7">
        <v>59684</v>
      </c>
      <c r="N819" s="7">
        <v>65165</v>
      </c>
      <c r="O819" s="7">
        <v>70646</v>
      </c>
      <c r="P819" s="56">
        <v>23.334291187739463</v>
      </c>
      <c r="Q819" s="56">
        <v>25.959291187739463</v>
      </c>
      <c r="R819" s="56">
        <v>28.584291187739463</v>
      </c>
      <c r="S819" s="56">
        <v>31.209291187739467</v>
      </c>
      <c r="T819" s="56">
        <v>33.834291187739467</v>
      </c>
      <c r="U819" s="2" t="s">
        <v>1138</v>
      </c>
    </row>
    <row r="820" spans="1:21" ht="128.1" customHeight="1" x14ac:dyDescent="0.25">
      <c r="A820" s="57" t="s">
        <v>433</v>
      </c>
      <c r="B820" s="2" t="s">
        <v>2676</v>
      </c>
      <c r="C820" s="2" t="s">
        <v>1257</v>
      </c>
      <c r="D820" s="2" t="s">
        <v>1258</v>
      </c>
      <c r="E820" s="2" t="s">
        <v>1259</v>
      </c>
      <c r="F820" s="2" t="s">
        <v>1260</v>
      </c>
      <c r="G820" s="2" t="s">
        <v>1214</v>
      </c>
      <c r="H820" s="2" t="s">
        <v>1136</v>
      </c>
      <c r="I820" s="2" t="s">
        <v>1157</v>
      </c>
      <c r="J820" s="2">
        <v>15</v>
      </c>
      <c r="K820" s="7">
        <v>36841</v>
      </c>
      <c r="L820" s="7">
        <v>40986</v>
      </c>
      <c r="M820" s="7">
        <v>45130</v>
      </c>
      <c r="N820" s="7">
        <v>49275</v>
      </c>
      <c r="O820" s="7">
        <v>53419</v>
      </c>
      <c r="P820" s="56">
        <v>17.644157088122604</v>
      </c>
      <c r="Q820" s="56">
        <v>19.629070881226053</v>
      </c>
      <c r="R820" s="56">
        <v>21.613984674329501</v>
      </c>
      <c r="S820" s="56">
        <v>23.598898467432949</v>
      </c>
      <c r="T820" s="56">
        <v>25.583812260536398</v>
      </c>
      <c r="U820" s="2" t="s">
        <v>1138</v>
      </c>
    </row>
    <row r="821" spans="1:21" ht="128.1" customHeight="1" x14ac:dyDescent="0.25">
      <c r="A821" s="57" t="s">
        <v>258</v>
      </c>
      <c r="B821" s="2" t="s">
        <v>259</v>
      </c>
      <c r="C821" s="2" t="s">
        <v>1473</v>
      </c>
      <c r="D821" s="2" t="s">
        <v>2677</v>
      </c>
      <c r="E821" s="2" t="s">
        <v>1475</v>
      </c>
      <c r="F821" s="2" t="s">
        <v>2678</v>
      </c>
      <c r="G821" s="2" t="s">
        <v>1335</v>
      </c>
      <c r="H821" s="2" t="s">
        <v>74</v>
      </c>
      <c r="I821" s="2" t="s">
        <v>1157</v>
      </c>
      <c r="J821" s="2">
        <v>16</v>
      </c>
      <c r="K821" s="7">
        <v>42367</v>
      </c>
      <c r="L821" s="7">
        <v>47133</v>
      </c>
      <c r="M821" s="7">
        <v>51899</v>
      </c>
      <c r="N821" s="7">
        <v>56666</v>
      </c>
      <c r="O821" s="7">
        <v>61432</v>
      </c>
      <c r="P821" s="56">
        <v>20.290708812260537</v>
      </c>
      <c r="Q821" s="56">
        <v>22.573275862068968</v>
      </c>
      <c r="R821" s="56">
        <v>24.855842911877396</v>
      </c>
      <c r="S821" s="56">
        <v>27.138649425287355</v>
      </c>
      <c r="T821" s="56">
        <v>29.421455938697317</v>
      </c>
      <c r="U821" s="2" t="s">
        <v>1138</v>
      </c>
    </row>
    <row r="822" spans="1:21" ht="128.1" customHeight="1" x14ac:dyDescent="0.25">
      <c r="A822" s="57" t="s">
        <v>390</v>
      </c>
      <c r="B822" s="2" t="s">
        <v>2679</v>
      </c>
      <c r="C822" s="2" t="s">
        <v>1473</v>
      </c>
      <c r="D822" s="2" t="s">
        <v>2677</v>
      </c>
      <c r="E822" s="2" t="s">
        <v>1475</v>
      </c>
      <c r="F822" s="2" t="s">
        <v>2678</v>
      </c>
      <c r="G822" s="2" t="s">
        <v>1176</v>
      </c>
      <c r="H822" s="2" t="s">
        <v>1136</v>
      </c>
      <c r="I822" s="2" t="s">
        <v>1137</v>
      </c>
      <c r="J822" s="2">
        <v>17</v>
      </c>
      <c r="K822" s="7">
        <v>48722</v>
      </c>
      <c r="L822" s="7">
        <v>54203</v>
      </c>
      <c r="M822" s="7">
        <v>59684</v>
      </c>
      <c r="N822" s="7">
        <v>65165</v>
      </c>
      <c r="O822" s="7">
        <v>70646</v>
      </c>
      <c r="P822" s="56">
        <v>23.334291187739463</v>
      </c>
      <c r="Q822" s="56">
        <v>25.959291187739463</v>
      </c>
      <c r="R822" s="56">
        <v>28.584291187739463</v>
      </c>
      <c r="S822" s="56">
        <v>31.209291187739467</v>
      </c>
      <c r="T822" s="56">
        <v>33.834291187739467</v>
      </c>
      <c r="U822" s="2" t="s">
        <v>1138</v>
      </c>
    </row>
    <row r="823" spans="1:21" ht="128.1" customHeight="1" x14ac:dyDescent="0.25">
      <c r="A823" s="57" t="s">
        <v>659</v>
      </c>
      <c r="B823" s="2" t="s">
        <v>2680</v>
      </c>
      <c r="C823" s="2" t="s">
        <v>1473</v>
      </c>
      <c r="D823" s="2" t="s">
        <v>2677</v>
      </c>
      <c r="E823" s="2" t="s">
        <v>1475</v>
      </c>
      <c r="F823" s="2" t="s">
        <v>2678</v>
      </c>
      <c r="G823" s="2" t="s">
        <v>1179</v>
      </c>
      <c r="H823" s="2" t="s">
        <v>1136</v>
      </c>
      <c r="I823" s="2" t="s">
        <v>1137</v>
      </c>
      <c r="J823" s="2">
        <v>18</v>
      </c>
      <c r="K823" s="7">
        <v>56030</v>
      </c>
      <c r="L823" s="7">
        <v>62334</v>
      </c>
      <c r="M823" s="7">
        <v>68637</v>
      </c>
      <c r="N823" s="7">
        <v>74940</v>
      </c>
      <c r="O823" s="7">
        <v>81243</v>
      </c>
      <c r="P823" s="56">
        <v>26.834291187739463</v>
      </c>
      <c r="Q823" s="56">
        <v>29.853208812260533</v>
      </c>
      <c r="R823" s="56">
        <v>32.872126436781606</v>
      </c>
      <c r="S823" s="56">
        <v>35.890804597701148</v>
      </c>
      <c r="T823" s="56">
        <v>38.90948275862069</v>
      </c>
      <c r="U823" s="2" t="s">
        <v>1138</v>
      </c>
    </row>
    <row r="824" spans="1:21" ht="128.1" customHeight="1" x14ac:dyDescent="0.25">
      <c r="A824" s="57" t="s">
        <v>2681</v>
      </c>
      <c r="B824" s="2" t="s">
        <v>2682</v>
      </c>
      <c r="C824" s="2" t="s">
        <v>1210</v>
      </c>
      <c r="D824" s="2" t="s">
        <v>1357</v>
      </c>
      <c r="E824" s="2" t="s">
        <v>1212</v>
      </c>
      <c r="F824" s="2" t="s">
        <v>1358</v>
      </c>
      <c r="G824" s="2" t="s">
        <v>1214</v>
      </c>
      <c r="H824" s="2" t="s">
        <v>1136</v>
      </c>
      <c r="I824" s="2" t="s">
        <v>1157</v>
      </c>
      <c r="J824" s="2">
        <v>16</v>
      </c>
      <c r="K824" s="7">
        <v>42367</v>
      </c>
      <c r="L824" s="7">
        <v>47133</v>
      </c>
      <c r="M824" s="7">
        <v>51899</v>
      </c>
      <c r="N824" s="7">
        <v>56666</v>
      </c>
      <c r="O824" s="7">
        <v>61432</v>
      </c>
      <c r="P824" s="56">
        <v>20.290708812260537</v>
      </c>
      <c r="Q824" s="56">
        <v>22.573275862068968</v>
      </c>
      <c r="R824" s="56">
        <v>24.855842911877396</v>
      </c>
      <c r="S824" s="56">
        <v>27.138649425287355</v>
      </c>
      <c r="T824" s="56">
        <v>29.421455938697317</v>
      </c>
      <c r="U824" s="2" t="s">
        <v>1138</v>
      </c>
    </row>
    <row r="825" spans="1:21" ht="128.1" customHeight="1" x14ac:dyDescent="0.25">
      <c r="A825" s="57" t="s">
        <v>966</v>
      </c>
      <c r="B825" s="2" t="s">
        <v>2683</v>
      </c>
      <c r="C825" s="2" t="s">
        <v>1145</v>
      </c>
      <c r="D825" s="2" t="s">
        <v>1528</v>
      </c>
      <c r="E825" s="2" t="s">
        <v>1147</v>
      </c>
      <c r="F825" s="2" t="s">
        <v>1529</v>
      </c>
      <c r="G825" s="2" t="s">
        <v>1228</v>
      </c>
      <c r="H825" s="2" t="s">
        <v>74</v>
      </c>
      <c r="I825" s="2" t="s">
        <v>1157</v>
      </c>
      <c r="J825" s="2">
        <v>14</v>
      </c>
      <c r="K825" s="7">
        <v>32703</v>
      </c>
      <c r="L825" s="7">
        <v>35973</v>
      </c>
      <c r="M825" s="7">
        <v>39243</v>
      </c>
      <c r="N825" s="7">
        <v>42514</v>
      </c>
      <c r="O825" s="7">
        <v>45784</v>
      </c>
      <c r="P825" s="56">
        <v>15.662356321839081</v>
      </c>
      <c r="Q825" s="56">
        <v>17.228448275862071</v>
      </c>
      <c r="R825" s="56">
        <v>18.794540229885058</v>
      </c>
      <c r="S825" s="56">
        <v>20.36087164750958</v>
      </c>
      <c r="T825" s="56">
        <v>21.927203065134101</v>
      </c>
      <c r="U825" s="2" t="s">
        <v>1138</v>
      </c>
    </row>
    <row r="826" spans="1:21" ht="128.1" customHeight="1" x14ac:dyDescent="0.25">
      <c r="A826" s="57" t="s">
        <v>967</v>
      </c>
      <c r="B826" s="2" t="s">
        <v>2684</v>
      </c>
      <c r="C826" s="2" t="s">
        <v>1145</v>
      </c>
      <c r="D826" s="2" t="s">
        <v>1994</v>
      </c>
      <c r="E826" s="2" t="s">
        <v>1147</v>
      </c>
      <c r="F826" s="2" t="s">
        <v>1995</v>
      </c>
      <c r="G826" s="2" t="s">
        <v>2685</v>
      </c>
      <c r="H826" s="9" t="s">
        <v>1136</v>
      </c>
      <c r="I826" s="2" t="s">
        <v>1137</v>
      </c>
      <c r="J826" s="2">
        <v>17</v>
      </c>
      <c r="K826" s="7">
        <v>48722</v>
      </c>
      <c r="L826" s="7">
        <v>54203</v>
      </c>
      <c r="M826" s="7">
        <v>59684</v>
      </c>
      <c r="N826" s="7">
        <v>65165</v>
      </c>
      <c r="O826" s="7">
        <v>70646</v>
      </c>
      <c r="P826" s="56">
        <v>23.334291187739463</v>
      </c>
      <c r="Q826" s="56">
        <v>25.959291187739463</v>
      </c>
      <c r="R826" s="56">
        <v>28.584291187739463</v>
      </c>
      <c r="S826" s="56">
        <v>31.209291187739467</v>
      </c>
      <c r="T826" s="56">
        <v>33.834291187739467</v>
      </c>
      <c r="U826" s="2" t="s">
        <v>1138</v>
      </c>
    </row>
    <row r="827" spans="1:21" ht="128.1" customHeight="1" x14ac:dyDescent="0.25">
      <c r="A827" s="57" t="s">
        <v>968</v>
      </c>
      <c r="B827" s="2" t="s">
        <v>2686</v>
      </c>
      <c r="C827" s="2" t="s">
        <v>1145</v>
      </c>
      <c r="D827" s="2" t="s">
        <v>1994</v>
      </c>
      <c r="E827" s="2" t="s">
        <v>1147</v>
      </c>
      <c r="F827" s="2" t="s">
        <v>1995</v>
      </c>
      <c r="G827" s="2" t="s">
        <v>1179</v>
      </c>
      <c r="H827" s="2" t="s">
        <v>1136</v>
      </c>
      <c r="I827" s="2" t="s">
        <v>1137</v>
      </c>
      <c r="J827" s="2">
        <v>19</v>
      </c>
      <c r="K827" s="7">
        <v>64518</v>
      </c>
      <c r="L827" s="7">
        <v>72583</v>
      </c>
      <c r="M827" s="7">
        <v>80648</v>
      </c>
      <c r="N827" s="7">
        <v>88713</v>
      </c>
      <c r="O827" s="7">
        <v>96778</v>
      </c>
      <c r="P827" s="56">
        <v>30.899425287356323</v>
      </c>
      <c r="Q827" s="56">
        <v>34.76197318007663</v>
      </c>
      <c r="R827" s="56">
        <v>38.624521072796938</v>
      </c>
      <c r="S827" s="56">
        <v>42.487068965517238</v>
      </c>
      <c r="T827" s="56">
        <v>46.349616858237546</v>
      </c>
      <c r="U827" s="2" t="s">
        <v>1138</v>
      </c>
    </row>
    <row r="828" spans="1:21" ht="128.1" customHeight="1" x14ac:dyDescent="0.25">
      <c r="A828" s="57" t="s">
        <v>969</v>
      </c>
      <c r="B828" s="2" t="s">
        <v>2687</v>
      </c>
      <c r="C828" s="2" t="s">
        <v>1145</v>
      </c>
      <c r="D828" s="2" t="s">
        <v>1771</v>
      </c>
      <c r="E828" s="2" t="s">
        <v>1147</v>
      </c>
      <c r="F828" s="2" t="s">
        <v>1716</v>
      </c>
      <c r="G828" s="2" t="s">
        <v>1179</v>
      </c>
      <c r="H828" s="2" t="s">
        <v>1136</v>
      </c>
      <c r="I828" s="2" t="s">
        <v>1137</v>
      </c>
      <c r="J828" s="2">
        <v>20</v>
      </c>
      <c r="K828" s="7">
        <v>75809</v>
      </c>
      <c r="L828" s="7">
        <v>85285</v>
      </c>
      <c r="M828" s="7">
        <v>94761</v>
      </c>
      <c r="N828" s="7">
        <v>104238</v>
      </c>
      <c r="O828" s="7">
        <v>113714</v>
      </c>
      <c r="P828" s="56">
        <v>36.30699233716475</v>
      </c>
      <c r="Q828" s="56">
        <v>40.845306513409966</v>
      </c>
      <c r="R828" s="56">
        <v>45.383620689655174</v>
      </c>
      <c r="S828" s="56">
        <v>49.922174329501914</v>
      </c>
      <c r="T828" s="56">
        <v>54.46072796934866</v>
      </c>
      <c r="U828" s="2" t="s">
        <v>1138</v>
      </c>
    </row>
    <row r="829" spans="1:21" ht="128.1" customHeight="1" x14ac:dyDescent="0.25">
      <c r="A829" s="57" t="s">
        <v>2688</v>
      </c>
      <c r="B829" s="2" t="s">
        <v>2689</v>
      </c>
      <c r="C829" s="2" t="s">
        <v>1145</v>
      </c>
      <c r="D829" s="2" t="s">
        <v>1994</v>
      </c>
      <c r="E829" s="2" t="s">
        <v>1147</v>
      </c>
      <c r="F829" s="2" t="s">
        <v>1995</v>
      </c>
      <c r="G829" s="2" t="s">
        <v>1221</v>
      </c>
      <c r="H829" s="2" t="s">
        <v>1136</v>
      </c>
      <c r="I829" s="2" t="s">
        <v>1157</v>
      </c>
      <c r="J829" s="2">
        <v>15</v>
      </c>
      <c r="K829" s="7">
        <v>36841</v>
      </c>
      <c r="L829" s="7">
        <v>40986</v>
      </c>
      <c r="M829" s="7">
        <v>45130</v>
      </c>
      <c r="N829" s="7">
        <v>49275</v>
      </c>
      <c r="O829" s="7">
        <v>53419</v>
      </c>
      <c r="P829" s="56">
        <v>17.644157088122604</v>
      </c>
      <c r="Q829" s="56">
        <v>19.629070881226053</v>
      </c>
      <c r="R829" s="56">
        <v>21.613984674329501</v>
      </c>
      <c r="S829" s="56">
        <v>23.598898467432949</v>
      </c>
      <c r="T829" s="56">
        <v>25.583812260536398</v>
      </c>
      <c r="U829" s="2" t="s">
        <v>1138</v>
      </c>
    </row>
    <row r="830" spans="1:21" ht="128.1" customHeight="1" x14ac:dyDescent="0.25">
      <c r="A830" s="57" t="s">
        <v>2690</v>
      </c>
      <c r="B830" s="2" t="s">
        <v>2691</v>
      </c>
      <c r="C830" s="2" t="s">
        <v>1145</v>
      </c>
      <c r="D830" s="2" t="s">
        <v>1528</v>
      </c>
      <c r="E830" s="2" t="s">
        <v>1147</v>
      </c>
      <c r="F830" s="2" t="s">
        <v>1529</v>
      </c>
      <c r="G830" s="2" t="s">
        <v>2692</v>
      </c>
      <c r="H830" s="2" t="s">
        <v>74</v>
      </c>
      <c r="I830" s="2" t="s">
        <v>1137</v>
      </c>
      <c r="J830" s="2">
        <v>18</v>
      </c>
      <c r="K830" s="7">
        <v>56030</v>
      </c>
      <c r="L830" s="7">
        <v>62334</v>
      </c>
      <c r="M830" s="7">
        <v>68637</v>
      </c>
      <c r="N830" s="7">
        <v>74940</v>
      </c>
      <c r="O830" s="7">
        <v>81243</v>
      </c>
      <c r="P830" s="56">
        <v>26.834291187739463</v>
      </c>
      <c r="Q830" s="56">
        <v>29.853208812260533</v>
      </c>
      <c r="R830" s="56">
        <v>32.872126436781606</v>
      </c>
      <c r="S830" s="56">
        <v>35.890804597701148</v>
      </c>
      <c r="T830" s="56">
        <v>38.90948275862069</v>
      </c>
      <c r="U830" s="2" t="s">
        <v>1138</v>
      </c>
    </row>
    <row r="831" spans="1:21" ht="128.1" customHeight="1" x14ac:dyDescent="0.25">
      <c r="A831" s="57" t="s">
        <v>273</v>
      </c>
      <c r="B831" s="2" t="s">
        <v>274</v>
      </c>
      <c r="C831" s="2" t="s">
        <v>1210</v>
      </c>
      <c r="D831" s="2" t="s">
        <v>1441</v>
      </c>
      <c r="E831" s="2" t="s">
        <v>1212</v>
      </c>
      <c r="F831" s="2" t="s">
        <v>1442</v>
      </c>
      <c r="G831" s="2" t="s">
        <v>1227</v>
      </c>
      <c r="H831" s="2" t="s">
        <v>74</v>
      </c>
      <c r="I831" s="2" t="s">
        <v>1157</v>
      </c>
      <c r="J831" s="2">
        <v>14</v>
      </c>
      <c r="K831" s="7">
        <v>32703</v>
      </c>
      <c r="L831" s="7">
        <v>35973</v>
      </c>
      <c r="M831" s="7">
        <v>39243</v>
      </c>
      <c r="N831" s="7">
        <v>42514</v>
      </c>
      <c r="O831" s="7">
        <v>45784</v>
      </c>
      <c r="P831" s="56">
        <v>15.662356321839081</v>
      </c>
      <c r="Q831" s="56">
        <v>17.228448275862071</v>
      </c>
      <c r="R831" s="56">
        <v>18.794540229885058</v>
      </c>
      <c r="S831" s="56">
        <v>20.36087164750958</v>
      </c>
      <c r="T831" s="56">
        <v>21.927203065134101</v>
      </c>
      <c r="U831" s="2" t="s">
        <v>1138</v>
      </c>
    </row>
    <row r="832" spans="1:21" ht="128.1" customHeight="1" x14ac:dyDescent="0.25">
      <c r="A832" s="57" t="s">
        <v>972</v>
      </c>
      <c r="B832" s="2" t="s">
        <v>2693</v>
      </c>
      <c r="C832" s="2" t="s">
        <v>1187</v>
      </c>
      <c r="D832" s="2" t="s">
        <v>2694</v>
      </c>
      <c r="E832" s="2" t="s">
        <v>1189</v>
      </c>
      <c r="F832" s="2" t="s">
        <v>2695</v>
      </c>
      <c r="G832" s="2" t="s">
        <v>1227</v>
      </c>
      <c r="H832" s="2" t="s">
        <v>1136</v>
      </c>
      <c r="I832" s="2" t="s">
        <v>1157</v>
      </c>
      <c r="J832" s="2">
        <v>16</v>
      </c>
      <c r="K832" s="7">
        <v>42367</v>
      </c>
      <c r="L832" s="7">
        <v>47133</v>
      </c>
      <c r="M832" s="7">
        <v>51899</v>
      </c>
      <c r="N832" s="7">
        <v>56666</v>
      </c>
      <c r="O832" s="7">
        <v>61432</v>
      </c>
      <c r="P832" s="56">
        <v>20.290708812260537</v>
      </c>
      <c r="Q832" s="56">
        <v>22.573275862068968</v>
      </c>
      <c r="R832" s="56">
        <v>24.855842911877396</v>
      </c>
      <c r="S832" s="56">
        <v>27.138649425287355</v>
      </c>
      <c r="T832" s="56">
        <v>29.421455938697317</v>
      </c>
      <c r="U832" s="2" t="s">
        <v>1138</v>
      </c>
    </row>
    <row r="833" spans="1:21" ht="128.1" customHeight="1" x14ac:dyDescent="0.25">
      <c r="A833" s="57" t="s">
        <v>660</v>
      </c>
      <c r="B833" s="2" t="s">
        <v>2696</v>
      </c>
      <c r="C833" s="2" t="s">
        <v>1187</v>
      </c>
      <c r="D833" s="2" t="s">
        <v>2694</v>
      </c>
      <c r="E833" s="2" t="s">
        <v>1189</v>
      </c>
      <c r="F833" s="2" t="s">
        <v>2695</v>
      </c>
      <c r="G833" s="2" t="s">
        <v>1221</v>
      </c>
      <c r="H833" s="2" t="s">
        <v>1136</v>
      </c>
      <c r="I833" s="2" t="s">
        <v>1137</v>
      </c>
      <c r="J833" s="2">
        <v>17</v>
      </c>
      <c r="K833" s="7">
        <v>48722</v>
      </c>
      <c r="L833" s="7">
        <v>54203</v>
      </c>
      <c r="M833" s="7">
        <v>59684</v>
      </c>
      <c r="N833" s="7">
        <v>65165</v>
      </c>
      <c r="O833" s="7">
        <v>70646</v>
      </c>
      <c r="P833" s="56">
        <v>23.334291187739463</v>
      </c>
      <c r="Q833" s="56">
        <v>25.959291187739463</v>
      </c>
      <c r="R833" s="56">
        <v>28.584291187739463</v>
      </c>
      <c r="S833" s="56">
        <v>31.209291187739467</v>
      </c>
      <c r="T833" s="56">
        <v>33.834291187739467</v>
      </c>
      <c r="U833" s="2" t="s">
        <v>1138</v>
      </c>
    </row>
    <row r="834" spans="1:21" ht="128.1" customHeight="1" x14ac:dyDescent="0.25">
      <c r="A834" s="57" t="s">
        <v>2697</v>
      </c>
      <c r="B834" s="2" t="s">
        <v>2698</v>
      </c>
      <c r="C834" s="2" t="s">
        <v>1187</v>
      </c>
      <c r="D834" s="2" t="s">
        <v>2694</v>
      </c>
      <c r="E834" s="2" t="s">
        <v>1189</v>
      </c>
      <c r="F834" s="2" t="s">
        <v>2695</v>
      </c>
      <c r="G834" s="2" t="s">
        <v>1179</v>
      </c>
      <c r="H834" s="2" t="s">
        <v>1136</v>
      </c>
      <c r="I834" s="2" t="s">
        <v>1137</v>
      </c>
      <c r="J834" s="2">
        <v>18</v>
      </c>
      <c r="K834" s="7">
        <v>56030</v>
      </c>
      <c r="L834" s="7">
        <v>62334</v>
      </c>
      <c r="M834" s="7">
        <v>68637</v>
      </c>
      <c r="N834" s="7">
        <v>74940</v>
      </c>
      <c r="O834" s="7">
        <v>81243</v>
      </c>
      <c r="P834" s="56">
        <v>26.834291187739463</v>
      </c>
      <c r="Q834" s="56">
        <v>29.853208812260533</v>
      </c>
      <c r="R834" s="56">
        <v>32.872126436781606</v>
      </c>
      <c r="S834" s="56">
        <v>35.890804597701148</v>
      </c>
      <c r="T834" s="56">
        <v>38.90948275862069</v>
      </c>
      <c r="U834" s="2" t="s">
        <v>1138</v>
      </c>
    </row>
    <row r="835" spans="1:21" ht="128.1" customHeight="1" x14ac:dyDescent="0.25">
      <c r="A835" s="57" t="s">
        <v>2699</v>
      </c>
      <c r="B835" s="2" t="s">
        <v>2700</v>
      </c>
      <c r="C835" s="2" t="s">
        <v>1187</v>
      </c>
      <c r="D835" s="2" t="s">
        <v>2694</v>
      </c>
      <c r="E835" s="2" t="s">
        <v>1189</v>
      </c>
      <c r="F835" s="2" t="s">
        <v>2695</v>
      </c>
      <c r="G835" s="2" t="s">
        <v>1179</v>
      </c>
      <c r="H835" s="2" t="s">
        <v>1136</v>
      </c>
      <c r="I835" s="2" t="s">
        <v>1137</v>
      </c>
      <c r="J835" s="2">
        <v>19</v>
      </c>
      <c r="K835" s="7">
        <v>64518</v>
      </c>
      <c r="L835" s="7">
        <v>72583</v>
      </c>
      <c r="M835" s="7">
        <v>80648</v>
      </c>
      <c r="N835" s="7">
        <v>88713</v>
      </c>
      <c r="O835" s="7">
        <v>96778</v>
      </c>
      <c r="P835" s="56">
        <v>30.899425287356323</v>
      </c>
      <c r="Q835" s="56">
        <v>34.76197318007663</v>
      </c>
      <c r="R835" s="56">
        <v>38.624521072796938</v>
      </c>
      <c r="S835" s="56">
        <v>42.487068965517238</v>
      </c>
      <c r="T835" s="56">
        <v>46.349616858237546</v>
      </c>
      <c r="U835" s="2" t="s">
        <v>1138</v>
      </c>
    </row>
    <row r="836" spans="1:21" ht="128.1" customHeight="1" x14ac:dyDescent="0.25">
      <c r="A836" s="57" t="s">
        <v>2701</v>
      </c>
      <c r="B836" s="2" t="s">
        <v>2702</v>
      </c>
      <c r="C836" s="2" t="s">
        <v>1187</v>
      </c>
      <c r="D836" s="2" t="s">
        <v>1208</v>
      </c>
      <c r="E836" s="2" t="s">
        <v>1189</v>
      </c>
      <c r="F836" s="2" t="s">
        <v>1564</v>
      </c>
      <c r="G836" s="2" t="s">
        <v>1174</v>
      </c>
      <c r="H836" s="2" t="s">
        <v>1136</v>
      </c>
      <c r="I836" s="2" t="s">
        <v>1137</v>
      </c>
      <c r="J836" s="2">
        <v>17</v>
      </c>
      <c r="K836" s="7">
        <v>48722</v>
      </c>
      <c r="L836" s="7">
        <v>54203</v>
      </c>
      <c r="M836" s="7">
        <v>59684</v>
      </c>
      <c r="N836" s="7">
        <v>65165</v>
      </c>
      <c r="O836" s="7">
        <v>70646</v>
      </c>
      <c r="P836" s="56">
        <v>23.334291187739463</v>
      </c>
      <c r="Q836" s="56">
        <v>25.959291187739463</v>
      </c>
      <c r="R836" s="56">
        <v>28.584291187739463</v>
      </c>
      <c r="S836" s="56">
        <v>31.209291187739467</v>
      </c>
      <c r="T836" s="56">
        <v>33.834291187739467</v>
      </c>
      <c r="U836" s="2" t="s">
        <v>1138</v>
      </c>
    </row>
    <row r="837" spans="1:21" ht="128.1" customHeight="1" x14ac:dyDescent="0.25">
      <c r="A837" s="57" t="s">
        <v>2703</v>
      </c>
      <c r="B837" s="2" t="s">
        <v>2704</v>
      </c>
      <c r="C837" s="2" t="s">
        <v>1187</v>
      </c>
      <c r="D837" s="2" t="s">
        <v>1687</v>
      </c>
      <c r="E837" s="2" t="s">
        <v>1189</v>
      </c>
      <c r="F837" s="2" t="s">
        <v>1688</v>
      </c>
      <c r="G837" s="2" t="s">
        <v>1174</v>
      </c>
      <c r="H837" s="2" t="s">
        <v>1136</v>
      </c>
      <c r="I837" s="2" t="s">
        <v>1137</v>
      </c>
      <c r="J837" s="2">
        <v>18</v>
      </c>
      <c r="K837" s="7">
        <v>56030</v>
      </c>
      <c r="L837" s="7">
        <v>62334</v>
      </c>
      <c r="M837" s="7">
        <v>68637</v>
      </c>
      <c r="N837" s="7">
        <v>74940</v>
      </c>
      <c r="O837" s="7">
        <v>81243</v>
      </c>
      <c r="P837" s="56">
        <v>26.834291187739463</v>
      </c>
      <c r="Q837" s="56">
        <v>29.853208812260533</v>
      </c>
      <c r="R837" s="56">
        <v>32.872126436781606</v>
      </c>
      <c r="S837" s="56">
        <v>35.890804597701148</v>
      </c>
      <c r="T837" s="56">
        <v>38.90948275862069</v>
      </c>
      <c r="U837" s="2" t="s">
        <v>1138</v>
      </c>
    </row>
    <row r="838" spans="1:21" ht="128.1" customHeight="1" x14ac:dyDescent="0.25">
      <c r="A838" s="57" t="s">
        <v>970</v>
      </c>
      <c r="B838" s="2" t="s">
        <v>2705</v>
      </c>
      <c r="C838" s="2" t="s">
        <v>1187</v>
      </c>
      <c r="D838" s="2" t="s">
        <v>1687</v>
      </c>
      <c r="E838" s="2" t="s">
        <v>1189</v>
      </c>
      <c r="F838" s="2" t="s">
        <v>1688</v>
      </c>
      <c r="G838" s="2" t="s">
        <v>1221</v>
      </c>
      <c r="H838" s="2" t="s">
        <v>1136</v>
      </c>
      <c r="I838" s="2" t="s">
        <v>1137</v>
      </c>
      <c r="J838" s="2">
        <v>19</v>
      </c>
      <c r="K838" s="7">
        <v>64518</v>
      </c>
      <c r="L838" s="7">
        <v>72583</v>
      </c>
      <c r="M838" s="7">
        <v>80648</v>
      </c>
      <c r="N838" s="7">
        <v>88713</v>
      </c>
      <c r="O838" s="7">
        <v>96778</v>
      </c>
      <c r="P838" s="56">
        <v>30.899425287356323</v>
      </c>
      <c r="Q838" s="56">
        <v>34.76197318007663</v>
      </c>
      <c r="R838" s="56">
        <v>38.624521072796938</v>
      </c>
      <c r="S838" s="56">
        <v>42.487068965517238</v>
      </c>
      <c r="T838" s="56">
        <v>46.349616858237546</v>
      </c>
      <c r="U838" s="2" t="s">
        <v>1138</v>
      </c>
    </row>
    <row r="839" spans="1:21" ht="128.1" customHeight="1" x14ac:dyDescent="0.25">
      <c r="A839" s="57" t="s">
        <v>971</v>
      </c>
      <c r="B839" s="2" t="s">
        <v>2706</v>
      </c>
      <c r="C839" s="2" t="s">
        <v>1187</v>
      </c>
      <c r="D839" s="2" t="s">
        <v>1687</v>
      </c>
      <c r="E839" s="2" t="s">
        <v>1189</v>
      </c>
      <c r="F839" s="2" t="s">
        <v>1688</v>
      </c>
      <c r="G839" s="2" t="s">
        <v>1179</v>
      </c>
      <c r="H839" s="2" t="s">
        <v>1136</v>
      </c>
      <c r="I839" s="2" t="s">
        <v>1137</v>
      </c>
      <c r="J839" s="2">
        <v>20</v>
      </c>
      <c r="K839" s="7">
        <v>75809</v>
      </c>
      <c r="L839" s="7">
        <v>85285</v>
      </c>
      <c r="M839" s="7">
        <v>94761</v>
      </c>
      <c r="N839" s="7">
        <v>104238</v>
      </c>
      <c r="O839" s="7">
        <v>113714</v>
      </c>
      <c r="P839" s="56">
        <v>36.30699233716475</v>
      </c>
      <c r="Q839" s="56">
        <v>40.845306513409966</v>
      </c>
      <c r="R839" s="56">
        <v>45.383620689655174</v>
      </c>
      <c r="S839" s="56">
        <v>49.922174329501914</v>
      </c>
      <c r="T839" s="56">
        <v>54.46072796934866</v>
      </c>
      <c r="U839" s="2" t="s">
        <v>1138</v>
      </c>
    </row>
    <row r="840" spans="1:21" ht="128.1" customHeight="1" x14ac:dyDescent="0.25">
      <c r="A840" s="57" t="s">
        <v>481</v>
      </c>
      <c r="B840" s="2" t="s">
        <v>2707</v>
      </c>
      <c r="C840" s="2" t="s">
        <v>1187</v>
      </c>
      <c r="D840" s="2" t="s">
        <v>2694</v>
      </c>
      <c r="E840" s="2" t="s">
        <v>1189</v>
      </c>
      <c r="F840" s="2" t="s">
        <v>2695</v>
      </c>
      <c r="G840" s="2" t="s">
        <v>1227</v>
      </c>
      <c r="H840" s="2" t="s">
        <v>74</v>
      </c>
      <c r="I840" s="2" t="s">
        <v>1157</v>
      </c>
      <c r="J840" s="2">
        <v>15</v>
      </c>
      <c r="K840" s="7">
        <v>36841</v>
      </c>
      <c r="L840" s="7">
        <v>40986</v>
      </c>
      <c r="M840" s="7">
        <v>45130</v>
      </c>
      <c r="N840" s="7">
        <v>49275</v>
      </c>
      <c r="O840" s="7">
        <v>53419</v>
      </c>
      <c r="P840" s="56">
        <v>17.644157088122604</v>
      </c>
      <c r="Q840" s="56">
        <v>19.629070881226053</v>
      </c>
      <c r="R840" s="56">
        <v>21.613984674329501</v>
      </c>
      <c r="S840" s="56">
        <v>23.598898467432949</v>
      </c>
      <c r="T840" s="56">
        <v>25.583812260536398</v>
      </c>
      <c r="U840" s="2" t="s">
        <v>1138</v>
      </c>
    </row>
    <row r="841" spans="1:21" ht="128.1" customHeight="1" x14ac:dyDescent="0.25">
      <c r="A841" s="57" t="s">
        <v>349</v>
      </c>
      <c r="B841" s="2" t="s">
        <v>2708</v>
      </c>
      <c r="C841" s="2" t="s">
        <v>1187</v>
      </c>
      <c r="D841" s="2" t="s">
        <v>2694</v>
      </c>
      <c r="E841" s="2" t="s">
        <v>1189</v>
      </c>
      <c r="F841" s="2" t="s">
        <v>2695</v>
      </c>
      <c r="G841" s="2" t="s">
        <v>1228</v>
      </c>
      <c r="H841" s="9" t="s">
        <v>1136</v>
      </c>
      <c r="I841" s="2" t="s">
        <v>1157</v>
      </c>
      <c r="J841" s="2">
        <v>16</v>
      </c>
      <c r="K841" s="7">
        <v>42367</v>
      </c>
      <c r="L841" s="7">
        <v>47133</v>
      </c>
      <c r="M841" s="7">
        <v>51899</v>
      </c>
      <c r="N841" s="7">
        <v>56666</v>
      </c>
      <c r="O841" s="7">
        <v>61432</v>
      </c>
      <c r="P841" s="56">
        <v>20.290708812260537</v>
      </c>
      <c r="Q841" s="56">
        <v>22.573275862068968</v>
      </c>
      <c r="R841" s="56">
        <v>24.855842911877396</v>
      </c>
      <c r="S841" s="56">
        <v>27.138649425287355</v>
      </c>
      <c r="T841" s="56">
        <v>29.421455938697317</v>
      </c>
      <c r="U841" s="2" t="s">
        <v>1138</v>
      </c>
    </row>
    <row r="842" spans="1:21" ht="128.1" customHeight="1" x14ac:dyDescent="0.25">
      <c r="A842" s="57" t="s">
        <v>380</v>
      </c>
      <c r="B842" s="2" t="s">
        <v>2709</v>
      </c>
      <c r="C842" s="2" t="s">
        <v>1187</v>
      </c>
      <c r="D842" s="2" t="s">
        <v>2694</v>
      </c>
      <c r="E842" s="2" t="s">
        <v>1189</v>
      </c>
      <c r="F842" s="2" t="s">
        <v>2695</v>
      </c>
      <c r="G842" s="2" t="s">
        <v>1234</v>
      </c>
      <c r="H842" s="2" t="s">
        <v>1136</v>
      </c>
      <c r="I842" s="2" t="s">
        <v>1137</v>
      </c>
      <c r="J842" s="2">
        <v>17</v>
      </c>
      <c r="K842" s="7">
        <v>48722</v>
      </c>
      <c r="L842" s="7">
        <v>54203</v>
      </c>
      <c r="M842" s="7">
        <v>59684</v>
      </c>
      <c r="N842" s="7">
        <v>65165</v>
      </c>
      <c r="O842" s="7">
        <v>70646</v>
      </c>
      <c r="P842" s="56">
        <v>23.334291187739463</v>
      </c>
      <c r="Q842" s="56">
        <v>25.959291187739463</v>
      </c>
      <c r="R842" s="56">
        <v>28.584291187739463</v>
      </c>
      <c r="S842" s="56">
        <v>31.209291187739467</v>
      </c>
      <c r="T842" s="56">
        <v>33.834291187739467</v>
      </c>
      <c r="U842" s="2" t="s">
        <v>1138</v>
      </c>
    </row>
    <row r="843" spans="1:21" ht="128.1" customHeight="1" x14ac:dyDescent="0.25">
      <c r="A843" s="57" t="s">
        <v>552</v>
      </c>
      <c r="B843" s="2" t="s">
        <v>2710</v>
      </c>
      <c r="C843" s="2" t="s">
        <v>1187</v>
      </c>
      <c r="D843" s="2" t="s">
        <v>2372</v>
      </c>
      <c r="E843" s="2" t="s">
        <v>1189</v>
      </c>
      <c r="F843" s="2" t="s">
        <v>2373</v>
      </c>
      <c r="G843" s="2" t="s">
        <v>1191</v>
      </c>
      <c r="H843" s="2" t="s">
        <v>1136</v>
      </c>
      <c r="I843" s="2" t="s">
        <v>1137</v>
      </c>
      <c r="J843" s="2">
        <v>17</v>
      </c>
      <c r="K843" s="7">
        <v>48722</v>
      </c>
      <c r="L843" s="7">
        <v>54203</v>
      </c>
      <c r="M843" s="7">
        <v>59684</v>
      </c>
      <c r="N843" s="7">
        <v>65165</v>
      </c>
      <c r="O843" s="7">
        <v>70646</v>
      </c>
      <c r="P843" s="56">
        <v>23.334291187739463</v>
      </c>
      <c r="Q843" s="56">
        <v>25.959291187739463</v>
      </c>
      <c r="R843" s="56">
        <v>28.584291187739463</v>
      </c>
      <c r="S843" s="56">
        <v>31.209291187739467</v>
      </c>
      <c r="T843" s="56">
        <v>33.834291187739467</v>
      </c>
      <c r="U843" s="2" t="s">
        <v>1138</v>
      </c>
    </row>
    <row r="844" spans="1:21" ht="128.1" customHeight="1" x14ac:dyDescent="0.25">
      <c r="A844" s="57" t="s">
        <v>403</v>
      </c>
      <c r="B844" s="2" t="s">
        <v>2711</v>
      </c>
      <c r="C844" s="2" t="s">
        <v>1187</v>
      </c>
      <c r="D844" s="2" t="s">
        <v>2372</v>
      </c>
      <c r="E844" s="2" t="s">
        <v>1189</v>
      </c>
      <c r="F844" s="2" t="s">
        <v>2373</v>
      </c>
      <c r="G844" s="2" t="s">
        <v>1194</v>
      </c>
      <c r="H844" s="2" t="s">
        <v>1136</v>
      </c>
      <c r="I844" s="2" t="s">
        <v>1137</v>
      </c>
      <c r="J844" s="2">
        <v>18</v>
      </c>
      <c r="K844" s="7">
        <v>56030</v>
      </c>
      <c r="L844" s="7">
        <v>62334</v>
      </c>
      <c r="M844" s="7">
        <v>68637</v>
      </c>
      <c r="N844" s="7">
        <v>74940</v>
      </c>
      <c r="O844" s="7">
        <v>81243</v>
      </c>
      <c r="P844" s="56">
        <v>26.834291187739463</v>
      </c>
      <c r="Q844" s="56">
        <v>29.853208812260533</v>
      </c>
      <c r="R844" s="56">
        <v>32.872126436781606</v>
      </c>
      <c r="S844" s="56">
        <v>35.890804597701148</v>
      </c>
      <c r="T844" s="56">
        <v>38.90948275862069</v>
      </c>
      <c r="U844" s="2" t="s">
        <v>1138</v>
      </c>
    </row>
    <row r="845" spans="1:21" ht="128.1" customHeight="1" x14ac:dyDescent="0.25">
      <c r="A845" s="57" t="s">
        <v>211</v>
      </c>
      <c r="B845" s="2" t="s">
        <v>312</v>
      </c>
      <c r="C845" s="2" t="s">
        <v>1187</v>
      </c>
      <c r="D845" s="2" t="s">
        <v>2372</v>
      </c>
      <c r="E845" s="2" t="s">
        <v>1189</v>
      </c>
      <c r="F845" s="2" t="s">
        <v>2373</v>
      </c>
      <c r="G845" s="2" t="s">
        <v>1197</v>
      </c>
      <c r="H845" s="2" t="s">
        <v>1136</v>
      </c>
      <c r="I845" s="2" t="s">
        <v>1137</v>
      </c>
      <c r="J845" s="2">
        <v>19</v>
      </c>
      <c r="K845" s="7">
        <v>64518</v>
      </c>
      <c r="L845" s="7">
        <v>72583</v>
      </c>
      <c r="M845" s="7">
        <v>80648</v>
      </c>
      <c r="N845" s="7">
        <v>88713</v>
      </c>
      <c r="O845" s="7">
        <v>96778</v>
      </c>
      <c r="P845" s="56">
        <v>30.899425287356323</v>
      </c>
      <c r="Q845" s="56">
        <v>34.76197318007663</v>
      </c>
      <c r="R845" s="56">
        <v>38.624521072796938</v>
      </c>
      <c r="S845" s="56">
        <v>42.487068965517238</v>
      </c>
      <c r="T845" s="56">
        <v>46.349616858237546</v>
      </c>
      <c r="U845" s="2" t="s">
        <v>1138</v>
      </c>
    </row>
    <row r="846" spans="1:21" ht="128.1" customHeight="1" x14ac:dyDescent="0.25">
      <c r="A846" s="57" t="s">
        <v>973</v>
      </c>
      <c r="B846" s="2" t="s">
        <v>2712</v>
      </c>
      <c r="C846" s="2" t="s">
        <v>1187</v>
      </c>
      <c r="D846" s="2" t="s">
        <v>2694</v>
      </c>
      <c r="E846" s="2" t="s">
        <v>1189</v>
      </c>
      <c r="F846" s="2" t="s">
        <v>2695</v>
      </c>
      <c r="G846" s="2" t="s">
        <v>2713</v>
      </c>
      <c r="H846" s="2" t="s">
        <v>74</v>
      </c>
      <c r="I846" s="2" t="s">
        <v>1157</v>
      </c>
      <c r="J846" s="2">
        <v>15</v>
      </c>
      <c r="K846" s="7">
        <v>36841</v>
      </c>
      <c r="L846" s="7">
        <v>40986</v>
      </c>
      <c r="M846" s="7">
        <v>45130</v>
      </c>
      <c r="N846" s="7">
        <v>49275</v>
      </c>
      <c r="O846" s="7">
        <v>53419</v>
      </c>
      <c r="P846" s="56">
        <v>17.644157088122604</v>
      </c>
      <c r="Q846" s="56">
        <v>19.629070881226053</v>
      </c>
      <c r="R846" s="56">
        <v>21.613984674329501</v>
      </c>
      <c r="S846" s="56">
        <v>23.598898467432949</v>
      </c>
      <c r="T846" s="56">
        <v>25.583812260536398</v>
      </c>
      <c r="U846" s="2" t="s">
        <v>1138</v>
      </c>
    </row>
    <row r="847" spans="1:21" ht="128.1" customHeight="1" x14ac:dyDescent="0.25">
      <c r="A847" s="57" t="s">
        <v>353</v>
      </c>
      <c r="B847" s="2" t="s">
        <v>2714</v>
      </c>
      <c r="C847" s="2" t="s">
        <v>1187</v>
      </c>
      <c r="D847" s="2" t="s">
        <v>2694</v>
      </c>
      <c r="E847" s="2" t="s">
        <v>1189</v>
      </c>
      <c r="F847" s="2" t="s">
        <v>2695</v>
      </c>
      <c r="G847" s="2" t="s">
        <v>2715</v>
      </c>
      <c r="H847" s="2" t="s">
        <v>1136</v>
      </c>
      <c r="I847" s="2" t="s">
        <v>1157</v>
      </c>
      <c r="J847" s="2">
        <v>16</v>
      </c>
      <c r="K847" s="7">
        <v>42367</v>
      </c>
      <c r="L847" s="7">
        <v>47133</v>
      </c>
      <c r="M847" s="7">
        <v>51899</v>
      </c>
      <c r="N847" s="7">
        <v>56666</v>
      </c>
      <c r="O847" s="7">
        <v>61432</v>
      </c>
      <c r="P847" s="56">
        <v>20.290708812260537</v>
      </c>
      <c r="Q847" s="56">
        <v>22.573275862068968</v>
      </c>
      <c r="R847" s="56">
        <v>24.855842911877396</v>
      </c>
      <c r="S847" s="56">
        <v>27.138649425287355</v>
      </c>
      <c r="T847" s="56">
        <v>29.421455938697317</v>
      </c>
      <c r="U847" s="2" t="s">
        <v>1138</v>
      </c>
    </row>
    <row r="848" spans="1:21" ht="128.1" customHeight="1" x14ac:dyDescent="0.25">
      <c r="A848" s="57" t="s">
        <v>974</v>
      </c>
      <c r="B848" s="2" t="s">
        <v>2716</v>
      </c>
      <c r="C848" s="2" t="s">
        <v>1187</v>
      </c>
      <c r="D848" s="2" t="s">
        <v>2694</v>
      </c>
      <c r="E848" s="2" t="s">
        <v>1189</v>
      </c>
      <c r="F848" s="2" t="s">
        <v>2695</v>
      </c>
      <c r="G848" s="2" t="s">
        <v>2717</v>
      </c>
      <c r="H848" s="2" t="s">
        <v>1136</v>
      </c>
      <c r="I848" s="2" t="s">
        <v>1137</v>
      </c>
      <c r="J848" s="2">
        <v>17</v>
      </c>
      <c r="K848" s="7">
        <v>48722</v>
      </c>
      <c r="L848" s="7">
        <v>54203</v>
      </c>
      <c r="M848" s="7">
        <v>59684</v>
      </c>
      <c r="N848" s="7">
        <v>65165</v>
      </c>
      <c r="O848" s="7">
        <v>70646</v>
      </c>
      <c r="P848" s="56">
        <v>23.334291187739463</v>
      </c>
      <c r="Q848" s="56">
        <v>25.959291187739463</v>
      </c>
      <c r="R848" s="56">
        <v>28.584291187739463</v>
      </c>
      <c r="S848" s="56">
        <v>31.209291187739467</v>
      </c>
      <c r="T848" s="56">
        <v>33.834291187739467</v>
      </c>
      <c r="U848" s="2" t="s">
        <v>1138</v>
      </c>
    </row>
    <row r="849" spans="1:21" ht="128.1" customHeight="1" x14ac:dyDescent="0.25">
      <c r="A849" s="57" t="s">
        <v>357</v>
      </c>
      <c r="B849" s="2" t="s">
        <v>2718</v>
      </c>
      <c r="C849" s="2" t="s">
        <v>1131</v>
      </c>
      <c r="D849" s="2" t="s">
        <v>2079</v>
      </c>
      <c r="E849" s="2" t="s">
        <v>1133</v>
      </c>
      <c r="F849" s="2" t="s">
        <v>2080</v>
      </c>
      <c r="G849" s="2" t="s">
        <v>2719</v>
      </c>
      <c r="H849" s="2" t="s">
        <v>74</v>
      </c>
      <c r="I849" s="2" t="s">
        <v>1157</v>
      </c>
      <c r="J849" s="2">
        <v>17</v>
      </c>
      <c r="K849" s="7">
        <v>48722</v>
      </c>
      <c r="L849" s="7">
        <v>54203</v>
      </c>
      <c r="M849" s="7">
        <v>59684</v>
      </c>
      <c r="N849" s="7">
        <v>65165</v>
      </c>
      <c r="O849" s="7">
        <v>70646</v>
      </c>
      <c r="P849" s="56">
        <v>23.334291187739463</v>
      </c>
      <c r="Q849" s="56">
        <v>25.959291187739463</v>
      </c>
      <c r="R849" s="56">
        <v>28.584291187739463</v>
      </c>
      <c r="S849" s="56">
        <v>31.209291187739467</v>
      </c>
      <c r="T849" s="56">
        <v>33.834291187739467</v>
      </c>
      <c r="U849" s="2" t="s">
        <v>1336</v>
      </c>
    </row>
    <row r="850" spans="1:21" ht="128.1" customHeight="1" x14ac:dyDescent="0.25">
      <c r="A850" s="57" t="s">
        <v>361</v>
      </c>
      <c r="B850" s="2" t="s">
        <v>2720</v>
      </c>
      <c r="C850" s="2" t="s">
        <v>1131</v>
      </c>
      <c r="D850" s="2" t="s">
        <v>2079</v>
      </c>
      <c r="E850" s="2" t="s">
        <v>1133</v>
      </c>
      <c r="F850" s="2" t="s">
        <v>2080</v>
      </c>
      <c r="G850" s="2" t="s">
        <v>2721</v>
      </c>
      <c r="H850" s="2" t="s">
        <v>74</v>
      </c>
      <c r="I850" s="2" t="s">
        <v>1157</v>
      </c>
      <c r="J850" s="2">
        <v>18</v>
      </c>
      <c r="K850" s="7">
        <v>56030</v>
      </c>
      <c r="L850" s="7">
        <v>62334</v>
      </c>
      <c r="M850" s="7">
        <v>68637</v>
      </c>
      <c r="N850" s="7">
        <v>74940</v>
      </c>
      <c r="O850" s="7">
        <v>81243</v>
      </c>
      <c r="P850" s="56">
        <v>26.834291187739463</v>
      </c>
      <c r="Q850" s="56">
        <v>29.853208812260533</v>
      </c>
      <c r="R850" s="56">
        <v>32.872126436781606</v>
      </c>
      <c r="S850" s="56">
        <v>35.890804597701148</v>
      </c>
      <c r="T850" s="56">
        <v>38.90948275862069</v>
      </c>
      <c r="U850" s="2" t="s">
        <v>1336</v>
      </c>
    </row>
    <row r="851" spans="1:21" ht="128.1" customHeight="1" x14ac:dyDescent="0.25">
      <c r="A851" s="57" t="s">
        <v>482</v>
      </c>
      <c r="B851" s="2" t="s">
        <v>2722</v>
      </c>
      <c r="C851" s="2" t="s">
        <v>1131</v>
      </c>
      <c r="D851" s="2" t="s">
        <v>2079</v>
      </c>
      <c r="E851" s="2" t="s">
        <v>1133</v>
      </c>
      <c r="F851" s="2" t="s">
        <v>2080</v>
      </c>
      <c r="G851" s="2" t="s">
        <v>2721</v>
      </c>
      <c r="H851" s="2" t="s">
        <v>74</v>
      </c>
      <c r="I851" s="2" t="s">
        <v>1157</v>
      </c>
      <c r="J851" s="2">
        <v>19</v>
      </c>
      <c r="K851" s="7">
        <v>64518</v>
      </c>
      <c r="L851" s="7">
        <v>72583</v>
      </c>
      <c r="M851" s="7">
        <v>80648</v>
      </c>
      <c r="N851" s="7">
        <v>88713</v>
      </c>
      <c r="O851" s="7">
        <v>96778</v>
      </c>
      <c r="P851" s="56">
        <v>30.899425287356323</v>
      </c>
      <c r="Q851" s="56">
        <v>34.76197318007663</v>
      </c>
      <c r="R851" s="56">
        <v>38.624521072796938</v>
      </c>
      <c r="S851" s="56">
        <v>42.487068965517238</v>
      </c>
      <c r="T851" s="56">
        <v>46.349616858237546</v>
      </c>
      <c r="U851" s="2" t="s">
        <v>1138</v>
      </c>
    </row>
    <row r="852" spans="1:21" ht="128.1" customHeight="1" x14ac:dyDescent="0.25">
      <c r="A852" s="57" t="s">
        <v>2723</v>
      </c>
      <c r="B852" s="2" t="s">
        <v>2724</v>
      </c>
      <c r="C852" s="2" t="s">
        <v>1696</v>
      </c>
      <c r="D852" s="2" t="s">
        <v>1697</v>
      </c>
      <c r="E852" s="2" t="s">
        <v>1698</v>
      </c>
      <c r="F852" s="2" t="s">
        <v>1699</v>
      </c>
      <c r="G852" s="2" t="s">
        <v>2725</v>
      </c>
      <c r="H852" s="2" t="s">
        <v>1136</v>
      </c>
      <c r="I852" s="2" t="s">
        <v>1137</v>
      </c>
      <c r="J852" s="2">
        <v>19</v>
      </c>
      <c r="K852" s="7">
        <v>64518</v>
      </c>
      <c r="L852" s="7">
        <v>72583</v>
      </c>
      <c r="M852" s="7">
        <v>80648</v>
      </c>
      <c r="N852" s="7">
        <v>88713</v>
      </c>
      <c r="O852" s="7">
        <v>96778</v>
      </c>
      <c r="P852" s="56">
        <v>30.899425287356323</v>
      </c>
      <c r="Q852" s="56">
        <v>34.76197318007663</v>
      </c>
      <c r="R852" s="56">
        <v>38.624521072796938</v>
      </c>
      <c r="S852" s="56">
        <v>42.487068965517238</v>
      </c>
      <c r="T852" s="56">
        <v>46.349616858237546</v>
      </c>
      <c r="U852" s="2" t="s">
        <v>1138</v>
      </c>
    </row>
    <row r="853" spans="1:21" ht="128.1" customHeight="1" x14ac:dyDescent="0.25">
      <c r="A853" s="57" t="s">
        <v>661</v>
      </c>
      <c r="B853" s="2" t="s">
        <v>2726</v>
      </c>
      <c r="C853" s="2" t="s">
        <v>1299</v>
      </c>
      <c r="D853" s="2" t="s">
        <v>2380</v>
      </c>
      <c r="E853" s="2" t="s">
        <v>1301</v>
      </c>
      <c r="F853" s="2" t="s">
        <v>2381</v>
      </c>
      <c r="G853" s="2" t="s">
        <v>1309</v>
      </c>
      <c r="H853" s="2" t="s">
        <v>1136</v>
      </c>
      <c r="I853" s="2" t="s">
        <v>1137</v>
      </c>
      <c r="J853" s="2">
        <v>18</v>
      </c>
      <c r="K853" s="7">
        <v>56030</v>
      </c>
      <c r="L853" s="7">
        <v>62334</v>
      </c>
      <c r="M853" s="7">
        <v>68637</v>
      </c>
      <c r="N853" s="7">
        <v>74940</v>
      </c>
      <c r="O853" s="7">
        <v>81243</v>
      </c>
      <c r="P853" s="56">
        <v>26.834291187739463</v>
      </c>
      <c r="Q853" s="56">
        <v>29.853208812260533</v>
      </c>
      <c r="R853" s="56">
        <v>32.872126436781606</v>
      </c>
      <c r="S853" s="56">
        <v>35.890804597701148</v>
      </c>
      <c r="T853" s="56">
        <v>38.90948275862069</v>
      </c>
      <c r="U853" s="2" t="s">
        <v>1138</v>
      </c>
    </row>
    <row r="854" spans="1:21" ht="128.1" customHeight="1" x14ac:dyDescent="0.25">
      <c r="A854" s="57" t="s">
        <v>483</v>
      </c>
      <c r="B854" s="2" t="s">
        <v>2727</v>
      </c>
      <c r="C854" s="2" t="s">
        <v>1299</v>
      </c>
      <c r="D854" s="2" t="s">
        <v>2380</v>
      </c>
      <c r="E854" s="2" t="s">
        <v>1301</v>
      </c>
      <c r="F854" s="2" t="s">
        <v>1457</v>
      </c>
      <c r="G854" s="2" t="s">
        <v>1303</v>
      </c>
      <c r="H854" s="2" t="s">
        <v>1136</v>
      </c>
      <c r="I854" s="2" t="s">
        <v>1137</v>
      </c>
      <c r="J854" s="2">
        <v>19</v>
      </c>
      <c r="K854" s="7">
        <v>64518</v>
      </c>
      <c r="L854" s="7">
        <v>72583</v>
      </c>
      <c r="M854" s="7">
        <v>80648</v>
      </c>
      <c r="N854" s="7">
        <v>88713</v>
      </c>
      <c r="O854" s="7">
        <v>96778</v>
      </c>
      <c r="P854" s="56">
        <v>30.899425287356323</v>
      </c>
      <c r="Q854" s="56">
        <v>34.76197318007663</v>
      </c>
      <c r="R854" s="56">
        <v>38.624521072796938</v>
      </c>
      <c r="S854" s="56">
        <v>42.487068965517238</v>
      </c>
      <c r="T854" s="56">
        <v>46.349616858237546</v>
      </c>
      <c r="U854" s="2" t="s">
        <v>1138</v>
      </c>
    </row>
    <row r="855" spans="1:21" ht="128.1" customHeight="1" x14ac:dyDescent="0.25">
      <c r="A855" s="57" t="s">
        <v>2728</v>
      </c>
      <c r="B855" s="2" t="s">
        <v>2729</v>
      </c>
      <c r="C855" s="2" t="s">
        <v>1299</v>
      </c>
      <c r="D855" s="2" t="s">
        <v>2380</v>
      </c>
      <c r="E855" s="2" t="s">
        <v>1301</v>
      </c>
      <c r="F855" s="2" t="s">
        <v>2381</v>
      </c>
      <c r="G855" s="2" t="s">
        <v>1307</v>
      </c>
      <c r="H855" s="2" t="s">
        <v>1136</v>
      </c>
      <c r="I855" s="2" t="s">
        <v>1137</v>
      </c>
      <c r="J855" s="2">
        <v>22</v>
      </c>
      <c r="K855" s="7">
        <v>104664</v>
      </c>
      <c r="L855" s="7">
        <v>117747</v>
      </c>
      <c r="M855" s="7">
        <v>130830</v>
      </c>
      <c r="N855" s="7">
        <v>143913</v>
      </c>
      <c r="O855" s="7">
        <v>156996</v>
      </c>
      <c r="P855" s="56">
        <v>50.126436781609193</v>
      </c>
      <c r="Q855" s="56">
        <v>56.392241379310349</v>
      </c>
      <c r="R855" s="56">
        <v>62.658045977011497</v>
      </c>
      <c r="S855" s="56">
        <v>68.923850574712645</v>
      </c>
      <c r="T855" s="56">
        <v>75.189655172413794</v>
      </c>
      <c r="U855" s="2" t="s">
        <v>1138</v>
      </c>
    </row>
    <row r="856" spans="1:21" ht="128.1" customHeight="1" x14ac:dyDescent="0.25">
      <c r="A856" s="57" t="s">
        <v>391</v>
      </c>
      <c r="B856" s="2" t="s">
        <v>2730</v>
      </c>
      <c r="C856" s="2" t="s">
        <v>1299</v>
      </c>
      <c r="D856" s="2" t="s">
        <v>2380</v>
      </c>
      <c r="E856" s="2" t="s">
        <v>1301</v>
      </c>
      <c r="F856" s="2" t="s">
        <v>2381</v>
      </c>
      <c r="G856" s="2" t="s">
        <v>1305</v>
      </c>
      <c r="H856" s="2" t="s">
        <v>1136</v>
      </c>
      <c r="I856" s="2" t="s">
        <v>1137</v>
      </c>
      <c r="J856" s="2">
        <v>21</v>
      </c>
      <c r="K856" s="7">
        <v>89076</v>
      </c>
      <c r="L856" s="7">
        <v>100211</v>
      </c>
      <c r="M856" s="7">
        <v>111345</v>
      </c>
      <c r="N856" s="7">
        <v>122480</v>
      </c>
      <c r="O856" s="7">
        <v>133614</v>
      </c>
      <c r="P856" s="56">
        <v>42.660919540229884</v>
      </c>
      <c r="Q856" s="56">
        <v>47.993534482758619</v>
      </c>
      <c r="R856" s="56">
        <v>53.326149425287355</v>
      </c>
      <c r="S856" s="56">
        <v>58.65876436781609</v>
      </c>
      <c r="T856" s="56">
        <v>63.991379310344826</v>
      </c>
      <c r="U856" s="2" t="s">
        <v>1138</v>
      </c>
    </row>
    <row r="857" spans="1:21" ht="128.1" customHeight="1" x14ac:dyDescent="0.25">
      <c r="A857" s="57" t="s">
        <v>987</v>
      </c>
      <c r="B857" s="2" t="s">
        <v>2731</v>
      </c>
      <c r="C857" s="2" t="s">
        <v>1299</v>
      </c>
      <c r="D857" s="2" t="s">
        <v>1456</v>
      </c>
      <c r="E857" s="2" t="s">
        <v>1301</v>
      </c>
      <c r="F857" s="2" t="s">
        <v>1457</v>
      </c>
      <c r="G857" s="2" t="s">
        <v>1309</v>
      </c>
      <c r="H857" s="2" t="s">
        <v>1136</v>
      </c>
      <c r="I857" s="2" t="s">
        <v>1137</v>
      </c>
      <c r="J857" s="2">
        <v>17</v>
      </c>
      <c r="K857" s="7">
        <v>48722</v>
      </c>
      <c r="L857" s="7">
        <v>54203</v>
      </c>
      <c r="M857" s="7">
        <v>59684</v>
      </c>
      <c r="N857" s="7">
        <v>65165</v>
      </c>
      <c r="O857" s="7">
        <v>70646</v>
      </c>
      <c r="P857" s="56">
        <v>23.334291187739463</v>
      </c>
      <c r="Q857" s="56">
        <v>25.959291187739463</v>
      </c>
      <c r="R857" s="56">
        <v>28.584291187739463</v>
      </c>
      <c r="S857" s="56">
        <v>31.209291187739467</v>
      </c>
      <c r="T857" s="56">
        <v>33.834291187739467</v>
      </c>
      <c r="U857" s="2" t="s">
        <v>1138</v>
      </c>
    </row>
    <row r="858" spans="1:21" ht="128.1" customHeight="1" x14ac:dyDescent="0.25">
      <c r="A858" s="57" t="s">
        <v>988</v>
      </c>
      <c r="B858" s="2" t="s">
        <v>2732</v>
      </c>
      <c r="C858" s="2" t="s">
        <v>1299</v>
      </c>
      <c r="D858" s="2" t="s">
        <v>1456</v>
      </c>
      <c r="E858" s="2" t="s">
        <v>1301</v>
      </c>
      <c r="F858" s="2" t="s">
        <v>1457</v>
      </c>
      <c r="G858" s="2" t="s">
        <v>1303</v>
      </c>
      <c r="H858" s="2" t="s">
        <v>1136</v>
      </c>
      <c r="I858" s="2" t="s">
        <v>1137</v>
      </c>
      <c r="J858" s="2">
        <v>18</v>
      </c>
      <c r="K858" s="7">
        <v>56030</v>
      </c>
      <c r="L858" s="7">
        <v>62334</v>
      </c>
      <c r="M858" s="7">
        <v>68637</v>
      </c>
      <c r="N858" s="7">
        <v>74940</v>
      </c>
      <c r="O858" s="7">
        <v>81243</v>
      </c>
      <c r="P858" s="56">
        <v>26.834291187739463</v>
      </c>
      <c r="Q858" s="56">
        <v>29.853208812260533</v>
      </c>
      <c r="R858" s="56">
        <v>32.872126436781606</v>
      </c>
      <c r="S858" s="56">
        <v>35.890804597701148</v>
      </c>
      <c r="T858" s="56">
        <v>38.90948275862069</v>
      </c>
      <c r="U858" s="2" t="s">
        <v>1138</v>
      </c>
    </row>
    <row r="859" spans="1:21" ht="128.1" customHeight="1" x14ac:dyDescent="0.25">
      <c r="A859" s="57" t="s">
        <v>664</v>
      </c>
      <c r="B859" s="2" t="s">
        <v>2733</v>
      </c>
      <c r="C859" s="2" t="s">
        <v>1299</v>
      </c>
      <c r="D859" s="2" t="s">
        <v>1456</v>
      </c>
      <c r="E859" s="2" t="s">
        <v>1301</v>
      </c>
      <c r="F859" s="2" t="s">
        <v>1457</v>
      </c>
      <c r="G859" s="2" t="s">
        <v>1305</v>
      </c>
      <c r="H859" s="2" t="s">
        <v>1136</v>
      </c>
      <c r="I859" s="2" t="s">
        <v>1137</v>
      </c>
      <c r="J859" s="2">
        <v>19</v>
      </c>
      <c r="K859" s="7">
        <v>64518</v>
      </c>
      <c r="L859" s="7">
        <v>72583</v>
      </c>
      <c r="M859" s="7">
        <v>80648</v>
      </c>
      <c r="N859" s="7">
        <v>88713</v>
      </c>
      <c r="O859" s="7">
        <v>96778</v>
      </c>
      <c r="P859" s="56">
        <v>30.899425287356323</v>
      </c>
      <c r="Q859" s="56">
        <v>34.76197318007663</v>
      </c>
      <c r="R859" s="56">
        <v>38.624521072796938</v>
      </c>
      <c r="S859" s="56">
        <v>42.487068965517238</v>
      </c>
      <c r="T859" s="56">
        <v>46.349616858237546</v>
      </c>
      <c r="U859" s="2" t="s">
        <v>1138</v>
      </c>
    </row>
    <row r="860" spans="1:21" ht="128.1" customHeight="1" x14ac:dyDescent="0.25">
      <c r="A860" s="57" t="s">
        <v>665</v>
      </c>
      <c r="B860" s="2" t="s">
        <v>2734</v>
      </c>
      <c r="C860" s="2" t="s">
        <v>1299</v>
      </c>
      <c r="D860" s="2" t="s">
        <v>1456</v>
      </c>
      <c r="E860" s="2" t="s">
        <v>1301</v>
      </c>
      <c r="F860" s="2" t="s">
        <v>1457</v>
      </c>
      <c r="G860" s="2" t="s">
        <v>1303</v>
      </c>
      <c r="H860" s="2" t="s">
        <v>1136</v>
      </c>
      <c r="I860" s="2" t="s">
        <v>1137</v>
      </c>
      <c r="J860" s="2">
        <v>19</v>
      </c>
      <c r="K860" s="7">
        <v>64518</v>
      </c>
      <c r="L860" s="7">
        <v>72583</v>
      </c>
      <c r="M860" s="7">
        <v>80648</v>
      </c>
      <c r="N860" s="7">
        <v>88713</v>
      </c>
      <c r="O860" s="7">
        <v>96778</v>
      </c>
      <c r="P860" s="56">
        <v>30.899425287356323</v>
      </c>
      <c r="Q860" s="56">
        <v>34.76197318007663</v>
      </c>
      <c r="R860" s="56">
        <v>38.624521072796938</v>
      </c>
      <c r="S860" s="56">
        <v>42.487068965517238</v>
      </c>
      <c r="T860" s="56">
        <v>46.349616858237546</v>
      </c>
      <c r="U860" s="2" t="s">
        <v>1138</v>
      </c>
    </row>
    <row r="861" spans="1:21" ht="128.1" customHeight="1" x14ac:dyDescent="0.25">
      <c r="A861" s="57" t="s">
        <v>455</v>
      </c>
      <c r="B861" s="2" t="s">
        <v>2735</v>
      </c>
      <c r="C861" s="2" t="s">
        <v>1299</v>
      </c>
      <c r="D861" s="2" t="s">
        <v>1456</v>
      </c>
      <c r="E861" s="2" t="s">
        <v>1301</v>
      </c>
      <c r="F861" s="2" t="s">
        <v>1457</v>
      </c>
      <c r="G861" s="2" t="s">
        <v>1305</v>
      </c>
      <c r="H861" s="2" t="s">
        <v>1136</v>
      </c>
      <c r="I861" s="2" t="s">
        <v>1137</v>
      </c>
      <c r="J861" s="2">
        <v>20</v>
      </c>
      <c r="K861" s="7">
        <v>75809</v>
      </c>
      <c r="L861" s="7">
        <v>85285</v>
      </c>
      <c r="M861" s="7">
        <v>94761</v>
      </c>
      <c r="N861" s="7">
        <v>104238</v>
      </c>
      <c r="O861" s="7">
        <v>113714</v>
      </c>
      <c r="P861" s="56">
        <v>36.30699233716475</v>
      </c>
      <c r="Q861" s="56">
        <v>40.845306513409966</v>
      </c>
      <c r="R861" s="56">
        <v>45.383620689655174</v>
      </c>
      <c r="S861" s="56">
        <v>49.922174329501914</v>
      </c>
      <c r="T861" s="56">
        <v>54.46072796934866</v>
      </c>
      <c r="U861" s="2" t="s">
        <v>1138</v>
      </c>
    </row>
    <row r="862" spans="1:21" ht="128.1" customHeight="1" x14ac:dyDescent="0.25">
      <c r="A862" s="57" t="s">
        <v>456</v>
      </c>
      <c r="B862" s="2" t="s">
        <v>2736</v>
      </c>
      <c r="C862" s="2" t="s">
        <v>1299</v>
      </c>
      <c r="D862" s="2" t="s">
        <v>1456</v>
      </c>
      <c r="E862" s="2" t="s">
        <v>1301</v>
      </c>
      <c r="F862" s="2" t="s">
        <v>1457</v>
      </c>
      <c r="G862" s="2" t="s">
        <v>2737</v>
      </c>
      <c r="H862" s="2" t="s">
        <v>1136</v>
      </c>
      <c r="I862" s="2" t="s">
        <v>1137</v>
      </c>
      <c r="J862" s="2">
        <v>21</v>
      </c>
      <c r="K862" s="7">
        <v>89076</v>
      </c>
      <c r="L862" s="7">
        <v>100211</v>
      </c>
      <c r="M862" s="7">
        <v>111345</v>
      </c>
      <c r="N862" s="7">
        <v>122480</v>
      </c>
      <c r="O862" s="7">
        <v>133614</v>
      </c>
      <c r="P862" s="56">
        <v>42.660919540229884</v>
      </c>
      <c r="Q862" s="56">
        <v>47.993534482758619</v>
      </c>
      <c r="R862" s="56">
        <v>53.326149425287355</v>
      </c>
      <c r="S862" s="56">
        <v>58.65876436781609</v>
      </c>
      <c r="T862" s="56">
        <v>63.991379310344826</v>
      </c>
      <c r="U862" s="2" t="s">
        <v>1138</v>
      </c>
    </row>
    <row r="863" spans="1:21" ht="128.1" customHeight="1" x14ac:dyDescent="0.25">
      <c r="A863" s="57" t="s">
        <v>975</v>
      </c>
      <c r="B863" s="2" t="s">
        <v>2738</v>
      </c>
      <c r="C863" s="2" t="s">
        <v>1170</v>
      </c>
      <c r="D863" s="2" t="s">
        <v>1418</v>
      </c>
      <c r="E863" s="2" t="s">
        <v>1172</v>
      </c>
      <c r="F863" s="2" t="s">
        <v>1419</v>
      </c>
      <c r="G863" s="2" t="s">
        <v>1174</v>
      </c>
      <c r="H863" s="2" t="s">
        <v>1136</v>
      </c>
      <c r="I863" s="2" t="s">
        <v>1137</v>
      </c>
      <c r="J863" s="2">
        <v>17</v>
      </c>
      <c r="K863" s="7">
        <v>48722</v>
      </c>
      <c r="L863" s="7">
        <v>54203</v>
      </c>
      <c r="M863" s="7">
        <v>59684</v>
      </c>
      <c r="N863" s="7">
        <v>65165</v>
      </c>
      <c r="O863" s="7">
        <v>70646</v>
      </c>
      <c r="P863" s="56">
        <v>23.334291187739463</v>
      </c>
      <c r="Q863" s="56">
        <v>25.959291187739463</v>
      </c>
      <c r="R863" s="56">
        <v>28.584291187739463</v>
      </c>
      <c r="S863" s="56">
        <v>31.209291187739467</v>
      </c>
      <c r="T863" s="56">
        <v>33.834291187739467</v>
      </c>
      <c r="U863" s="2" t="s">
        <v>1138</v>
      </c>
    </row>
    <row r="864" spans="1:21" ht="128.1" customHeight="1" x14ac:dyDescent="0.25">
      <c r="A864" s="57" t="s">
        <v>976</v>
      </c>
      <c r="B864" s="2" t="s">
        <v>2739</v>
      </c>
      <c r="C864" s="2" t="s">
        <v>1170</v>
      </c>
      <c r="D864" s="2" t="s">
        <v>1418</v>
      </c>
      <c r="E864" s="2" t="s">
        <v>1172</v>
      </c>
      <c r="F864" s="2" t="s">
        <v>1419</v>
      </c>
      <c r="G864" s="2" t="s">
        <v>1176</v>
      </c>
      <c r="H864" s="2" t="s">
        <v>1136</v>
      </c>
      <c r="I864" s="2" t="s">
        <v>1137</v>
      </c>
      <c r="J864" s="2">
        <v>18</v>
      </c>
      <c r="K864" s="7">
        <v>56030</v>
      </c>
      <c r="L864" s="7">
        <v>62334</v>
      </c>
      <c r="M864" s="7">
        <v>68637</v>
      </c>
      <c r="N864" s="7">
        <v>74940</v>
      </c>
      <c r="O864" s="7">
        <v>81243</v>
      </c>
      <c r="P864" s="56">
        <v>26.834291187739463</v>
      </c>
      <c r="Q864" s="56">
        <v>29.853208812260533</v>
      </c>
      <c r="R864" s="56">
        <v>32.872126436781606</v>
      </c>
      <c r="S864" s="56">
        <v>35.890804597701148</v>
      </c>
      <c r="T864" s="56">
        <v>38.90948275862069</v>
      </c>
      <c r="U864" s="2" t="s">
        <v>1138</v>
      </c>
    </row>
    <row r="865" spans="1:21" ht="128.1" customHeight="1" x14ac:dyDescent="0.25">
      <c r="A865" s="57" t="s">
        <v>977</v>
      </c>
      <c r="B865" s="2" t="s">
        <v>2740</v>
      </c>
      <c r="C865" s="2" t="s">
        <v>1483</v>
      </c>
      <c r="D865" s="2" t="s">
        <v>1722</v>
      </c>
      <c r="E865" s="2" t="s">
        <v>1485</v>
      </c>
      <c r="F865" s="2" t="s">
        <v>1763</v>
      </c>
      <c r="G865" s="2" t="s">
        <v>1221</v>
      </c>
      <c r="H865" s="2" t="s">
        <v>1136</v>
      </c>
      <c r="I865" s="2" t="s">
        <v>1137</v>
      </c>
      <c r="J865" s="2">
        <v>18</v>
      </c>
      <c r="K865" s="7">
        <v>56030</v>
      </c>
      <c r="L865" s="7">
        <v>62334</v>
      </c>
      <c r="M865" s="7">
        <v>68637</v>
      </c>
      <c r="N865" s="7">
        <v>74940</v>
      </c>
      <c r="O865" s="7">
        <v>81243</v>
      </c>
      <c r="P865" s="56">
        <v>26.834291187739463</v>
      </c>
      <c r="Q865" s="56">
        <v>29.853208812260533</v>
      </c>
      <c r="R865" s="56">
        <v>32.872126436781606</v>
      </c>
      <c r="S865" s="56">
        <v>35.890804597701148</v>
      </c>
      <c r="T865" s="56">
        <v>38.90948275862069</v>
      </c>
      <c r="U865" s="2" t="s">
        <v>1138</v>
      </c>
    </row>
    <row r="866" spans="1:21" ht="128.1" customHeight="1" x14ac:dyDescent="0.25">
      <c r="A866" s="57" t="s">
        <v>454</v>
      </c>
      <c r="B866" s="2" t="s">
        <v>2741</v>
      </c>
      <c r="C866" s="2" t="s">
        <v>1483</v>
      </c>
      <c r="D866" s="2" t="s">
        <v>1722</v>
      </c>
      <c r="E866" s="2" t="s">
        <v>1485</v>
      </c>
      <c r="F866" s="2" t="s">
        <v>1208</v>
      </c>
      <c r="G866" s="2" t="s">
        <v>2742</v>
      </c>
      <c r="H866" s="2" t="s">
        <v>1136</v>
      </c>
      <c r="I866" s="2" t="s">
        <v>1137</v>
      </c>
      <c r="J866" s="2">
        <v>19</v>
      </c>
      <c r="K866" s="7">
        <v>64518</v>
      </c>
      <c r="L866" s="7">
        <v>72583</v>
      </c>
      <c r="M866" s="7">
        <v>80648</v>
      </c>
      <c r="N866" s="7">
        <v>88713</v>
      </c>
      <c r="O866" s="7">
        <v>96778</v>
      </c>
      <c r="P866" s="56">
        <v>30.899425287356323</v>
      </c>
      <c r="Q866" s="56">
        <v>34.76197318007663</v>
      </c>
      <c r="R866" s="56">
        <v>38.624521072796938</v>
      </c>
      <c r="S866" s="56">
        <v>42.487068965517238</v>
      </c>
      <c r="T866" s="56">
        <v>46.349616858237546</v>
      </c>
      <c r="U866" s="2" t="s">
        <v>1138</v>
      </c>
    </row>
    <row r="867" spans="1:21" ht="128.1" customHeight="1" x14ac:dyDescent="0.25">
      <c r="A867" s="57" t="s">
        <v>978</v>
      </c>
      <c r="B867" s="2" t="s">
        <v>2743</v>
      </c>
      <c r="C867" s="2" t="s">
        <v>1299</v>
      </c>
      <c r="D867" s="2" t="s">
        <v>1456</v>
      </c>
      <c r="E867" s="2" t="s">
        <v>1301</v>
      </c>
      <c r="F867" s="2" t="s">
        <v>1457</v>
      </c>
      <c r="G867" s="2" t="s">
        <v>1303</v>
      </c>
      <c r="H867" s="2" t="s">
        <v>1136</v>
      </c>
      <c r="I867" s="2" t="s">
        <v>1137</v>
      </c>
      <c r="J867" s="2">
        <v>19</v>
      </c>
      <c r="K867" s="7">
        <v>64518</v>
      </c>
      <c r="L867" s="7">
        <v>72583</v>
      </c>
      <c r="M867" s="7">
        <v>80648</v>
      </c>
      <c r="N867" s="7">
        <v>88713</v>
      </c>
      <c r="O867" s="7">
        <v>96778</v>
      </c>
      <c r="P867" s="56">
        <v>30.899425287356323</v>
      </c>
      <c r="Q867" s="56">
        <v>34.76197318007663</v>
      </c>
      <c r="R867" s="56">
        <v>38.624521072796938</v>
      </c>
      <c r="S867" s="56">
        <v>42.487068965517238</v>
      </c>
      <c r="T867" s="56">
        <v>46.349616858237546</v>
      </c>
      <c r="U867" s="2" t="s">
        <v>1138</v>
      </c>
    </row>
    <row r="868" spans="1:21" ht="128.1" customHeight="1" x14ac:dyDescent="0.25">
      <c r="A868" s="57" t="s">
        <v>979</v>
      </c>
      <c r="B868" s="2" t="s">
        <v>2744</v>
      </c>
      <c r="C868" s="2" t="s">
        <v>1299</v>
      </c>
      <c r="D868" s="2" t="s">
        <v>1444</v>
      </c>
      <c r="E868" s="2" t="s">
        <v>1301</v>
      </c>
      <c r="F868" s="2" t="s">
        <v>1445</v>
      </c>
      <c r="G868" s="2" t="s">
        <v>1309</v>
      </c>
      <c r="H868" s="2" t="s">
        <v>1136</v>
      </c>
      <c r="I868" s="2" t="s">
        <v>1137</v>
      </c>
      <c r="J868" s="2">
        <v>17</v>
      </c>
      <c r="K868" s="7">
        <v>48722</v>
      </c>
      <c r="L868" s="7">
        <v>54203</v>
      </c>
      <c r="M868" s="7">
        <v>59684</v>
      </c>
      <c r="N868" s="7">
        <v>65165</v>
      </c>
      <c r="O868" s="7">
        <v>70646</v>
      </c>
      <c r="P868" s="56">
        <v>23.334291187739463</v>
      </c>
      <c r="Q868" s="56">
        <v>25.959291187739463</v>
      </c>
      <c r="R868" s="56">
        <v>28.584291187739463</v>
      </c>
      <c r="S868" s="56">
        <v>31.209291187739467</v>
      </c>
      <c r="T868" s="56">
        <v>33.834291187739467</v>
      </c>
      <c r="U868" s="2" t="s">
        <v>1138</v>
      </c>
    </row>
    <row r="869" spans="1:21" ht="128.1" customHeight="1" x14ac:dyDescent="0.25">
      <c r="A869" s="57" t="s">
        <v>434</v>
      </c>
      <c r="B869" s="2" t="s">
        <v>2745</v>
      </c>
      <c r="C869" s="2" t="s">
        <v>1299</v>
      </c>
      <c r="D869" s="2" t="s">
        <v>1444</v>
      </c>
      <c r="E869" s="2" t="s">
        <v>1301</v>
      </c>
      <c r="F869" s="2" t="s">
        <v>1445</v>
      </c>
      <c r="G869" s="2" t="s">
        <v>1303</v>
      </c>
      <c r="H869" s="2" t="s">
        <v>1136</v>
      </c>
      <c r="I869" s="2" t="s">
        <v>1137</v>
      </c>
      <c r="J869" s="2">
        <v>18</v>
      </c>
      <c r="K869" s="7">
        <v>56030</v>
      </c>
      <c r="L869" s="7">
        <v>62334</v>
      </c>
      <c r="M869" s="7">
        <v>68637</v>
      </c>
      <c r="N869" s="7">
        <v>74940</v>
      </c>
      <c r="O869" s="7">
        <v>81243</v>
      </c>
      <c r="P869" s="56">
        <v>26.834291187739463</v>
      </c>
      <c r="Q869" s="56">
        <v>29.853208812260533</v>
      </c>
      <c r="R869" s="56">
        <v>32.872126436781606</v>
      </c>
      <c r="S869" s="56">
        <v>35.890804597701148</v>
      </c>
      <c r="T869" s="56">
        <v>38.90948275862069</v>
      </c>
      <c r="U869" s="2" t="s">
        <v>1138</v>
      </c>
    </row>
    <row r="870" spans="1:21" ht="128.1" customHeight="1" x14ac:dyDescent="0.25">
      <c r="A870" s="57" t="s">
        <v>553</v>
      </c>
      <c r="B870" s="2" t="s">
        <v>2746</v>
      </c>
      <c r="C870" s="2" t="s">
        <v>1299</v>
      </c>
      <c r="D870" s="2" t="s">
        <v>1444</v>
      </c>
      <c r="E870" s="2" t="s">
        <v>1301</v>
      </c>
      <c r="F870" s="2" t="s">
        <v>1445</v>
      </c>
      <c r="G870" s="2" t="s">
        <v>1305</v>
      </c>
      <c r="H870" s="2" t="s">
        <v>1136</v>
      </c>
      <c r="I870" s="2" t="s">
        <v>1137</v>
      </c>
      <c r="J870" s="2">
        <v>19</v>
      </c>
      <c r="K870" s="7">
        <v>64518</v>
      </c>
      <c r="L870" s="7">
        <v>72583</v>
      </c>
      <c r="M870" s="7">
        <v>80648</v>
      </c>
      <c r="N870" s="7">
        <v>88713</v>
      </c>
      <c r="O870" s="7">
        <v>96778</v>
      </c>
      <c r="P870" s="56">
        <v>30.899425287356323</v>
      </c>
      <c r="Q870" s="56">
        <v>34.76197318007663</v>
      </c>
      <c r="R870" s="56">
        <v>38.624521072796938</v>
      </c>
      <c r="S870" s="56">
        <v>42.487068965517238</v>
      </c>
      <c r="T870" s="56">
        <v>46.349616858237546</v>
      </c>
      <c r="U870" s="2" t="s">
        <v>1138</v>
      </c>
    </row>
    <row r="871" spans="1:21" ht="128.1" customHeight="1" x14ac:dyDescent="0.25">
      <c r="A871" s="57" t="s">
        <v>404</v>
      </c>
      <c r="B871" s="2" t="s">
        <v>2747</v>
      </c>
      <c r="C871" s="2" t="s">
        <v>1145</v>
      </c>
      <c r="D871" s="2" t="s">
        <v>1994</v>
      </c>
      <c r="E871" s="2" t="s">
        <v>1147</v>
      </c>
      <c r="F871" s="2" t="s">
        <v>1995</v>
      </c>
      <c r="G871" s="2" t="s">
        <v>1228</v>
      </c>
      <c r="H871" s="2" t="s">
        <v>74</v>
      </c>
      <c r="I871" s="2" t="s">
        <v>1157</v>
      </c>
      <c r="J871" s="2">
        <v>14</v>
      </c>
      <c r="K871" s="7">
        <v>32703</v>
      </c>
      <c r="L871" s="7">
        <v>35973</v>
      </c>
      <c r="M871" s="7">
        <v>39243</v>
      </c>
      <c r="N871" s="7">
        <v>42514</v>
      </c>
      <c r="O871" s="7">
        <v>45784</v>
      </c>
      <c r="P871" s="56">
        <v>15.662356321839081</v>
      </c>
      <c r="Q871" s="56">
        <v>17.228448275862071</v>
      </c>
      <c r="R871" s="56">
        <v>18.794540229885058</v>
      </c>
      <c r="S871" s="56">
        <v>20.36087164750958</v>
      </c>
      <c r="T871" s="56">
        <v>21.927203065134101</v>
      </c>
      <c r="U871" s="2" t="s">
        <v>1138</v>
      </c>
    </row>
    <row r="872" spans="1:21" ht="128.1" customHeight="1" x14ac:dyDescent="0.25">
      <c r="A872" s="57" t="s">
        <v>980</v>
      </c>
      <c r="B872" s="2" t="s">
        <v>2748</v>
      </c>
      <c r="C872" s="2" t="s">
        <v>1145</v>
      </c>
      <c r="D872" s="2" t="s">
        <v>1994</v>
      </c>
      <c r="E872" s="2" t="s">
        <v>1147</v>
      </c>
      <c r="F872" s="2" t="s">
        <v>1995</v>
      </c>
      <c r="G872" s="2" t="s">
        <v>1234</v>
      </c>
      <c r="H872" s="2" t="s">
        <v>74</v>
      </c>
      <c r="I872" s="2" t="s">
        <v>1157</v>
      </c>
      <c r="J872" s="2">
        <v>15</v>
      </c>
      <c r="K872" s="7">
        <v>36841</v>
      </c>
      <c r="L872" s="7">
        <v>40986</v>
      </c>
      <c r="M872" s="7">
        <v>45130</v>
      </c>
      <c r="N872" s="7">
        <v>49275</v>
      </c>
      <c r="O872" s="7">
        <v>53419</v>
      </c>
      <c r="P872" s="56">
        <v>17.644157088122604</v>
      </c>
      <c r="Q872" s="56">
        <v>19.629070881226053</v>
      </c>
      <c r="R872" s="56">
        <v>21.613984674329501</v>
      </c>
      <c r="S872" s="56">
        <v>23.598898467432949</v>
      </c>
      <c r="T872" s="56">
        <v>25.583812260536398</v>
      </c>
      <c r="U872" s="2" t="s">
        <v>1138</v>
      </c>
    </row>
    <row r="873" spans="1:21" ht="128.1" customHeight="1" x14ac:dyDescent="0.25">
      <c r="A873" s="57" t="s">
        <v>981</v>
      </c>
      <c r="B873" s="2" t="s">
        <v>2749</v>
      </c>
      <c r="C873" s="2" t="s">
        <v>1290</v>
      </c>
      <c r="D873" s="2" t="s">
        <v>1463</v>
      </c>
      <c r="E873" s="2" t="s">
        <v>1292</v>
      </c>
      <c r="F873" s="2" t="s">
        <v>1464</v>
      </c>
      <c r="G873" s="2" t="s">
        <v>1288</v>
      </c>
      <c r="H873" s="2" t="s">
        <v>1136</v>
      </c>
      <c r="I873" s="2" t="s">
        <v>1137</v>
      </c>
      <c r="J873" s="2">
        <v>18</v>
      </c>
      <c r="K873" s="7">
        <v>56030</v>
      </c>
      <c r="L873" s="7">
        <v>62334</v>
      </c>
      <c r="M873" s="7">
        <v>68637</v>
      </c>
      <c r="N873" s="7">
        <v>74940</v>
      </c>
      <c r="O873" s="7">
        <v>81243</v>
      </c>
      <c r="P873" s="56">
        <v>26.834291187739463</v>
      </c>
      <c r="Q873" s="56">
        <v>29.853208812260533</v>
      </c>
      <c r="R873" s="56">
        <v>32.872126436781606</v>
      </c>
      <c r="S873" s="56">
        <v>35.890804597701148</v>
      </c>
      <c r="T873" s="56">
        <v>38.90948275862069</v>
      </c>
      <c r="U873" s="2" t="s">
        <v>1138</v>
      </c>
    </row>
    <row r="874" spans="1:21" ht="128.1" customHeight="1" x14ac:dyDescent="0.25">
      <c r="A874" s="57" t="s">
        <v>484</v>
      </c>
      <c r="B874" s="2" t="s">
        <v>2750</v>
      </c>
      <c r="C874" s="2" t="s">
        <v>1290</v>
      </c>
      <c r="D874" s="2" t="s">
        <v>1463</v>
      </c>
      <c r="E874" s="2" t="s">
        <v>1292</v>
      </c>
      <c r="F874" s="2" t="s">
        <v>1464</v>
      </c>
      <c r="G874" s="2" t="s">
        <v>1221</v>
      </c>
      <c r="H874" s="2" t="s">
        <v>1136</v>
      </c>
      <c r="I874" s="2" t="s">
        <v>1137</v>
      </c>
      <c r="J874" s="2">
        <v>19</v>
      </c>
      <c r="K874" s="7">
        <v>64518</v>
      </c>
      <c r="L874" s="7">
        <v>72583</v>
      </c>
      <c r="M874" s="7">
        <v>80648</v>
      </c>
      <c r="N874" s="7">
        <v>88713</v>
      </c>
      <c r="O874" s="7">
        <v>96778</v>
      </c>
      <c r="P874" s="56">
        <v>30.899425287356323</v>
      </c>
      <c r="Q874" s="56">
        <v>34.76197318007663</v>
      </c>
      <c r="R874" s="56">
        <v>38.624521072796938</v>
      </c>
      <c r="S874" s="56">
        <v>42.487068965517238</v>
      </c>
      <c r="T874" s="56">
        <v>46.349616858237546</v>
      </c>
      <c r="U874" s="2" t="s">
        <v>1138</v>
      </c>
    </row>
    <row r="875" spans="1:21" ht="128.1" customHeight="1" x14ac:dyDescent="0.25">
      <c r="A875" s="57" t="s">
        <v>983</v>
      </c>
      <c r="B875" s="2" t="s">
        <v>2751</v>
      </c>
      <c r="C875" s="2" t="s">
        <v>1483</v>
      </c>
      <c r="D875" s="2" t="s">
        <v>1484</v>
      </c>
      <c r="E875" s="2" t="s">
        <v>1485</v>
      </c>
      <c r="F875" s="2" t="s">
        <v>1486</v>
      </c>
      <c r="G875" s="2" t="s">
        <v>1174</v>
      </c>
      <c r="H875" s="2" t="s">
        <v>1136</v>
      </c>
      <c r="I875" s="2" t="s">
        <v>1137</v>
      </c>
      <c r="J875" s="2">
        <v>18</v>
      </c>
      <c r="K875" s="7">
        <v>56030</v>
      </c>
      <c r="L875" s="7">
        <v>62334</v>
      </c>
      <c r="M875" s="7">
        <v>68637</v>
      </c>
      <c r="N875" s="7">
        <v>74940</v>
      </c>
      <c r="O875" s="7">
        <v>81243</v>
      </c>
      <c r="P875" s="56">
        <v>26.834291187739463</v>
      </c>
      <c r="Q875" s="56">
        <v>29.853208812260533</v>
      </c>
      <c r="R875" s="56">
        <v>32.872126436781606</v>
      </c>
      <c r="S875" s="56">
        <v>35.890804597701148</v>
      </c>
      <c r="T875" s="56">
        <v>38.90948275862069</v>
      </c>
      <c r="U875" s="2" t="s">
        <v>1138</v>
      </c>
    </row>
    <row r="876" spans="1:21" ht="128.1" customHeight="1" x14ac:dyDescent="0.25">
      <c r="A876" s="57" t="s">
        <v>2752</v>
      </c>
      <c r="B876" s="2" t="s">
        <v>2753</v>
      </c>
      <c r="C876" s="2" t="s">
        <v>1483</v>
      </c>
      <c r="D876" s="2" t="s">
        <v>1484</v>
      </c>
      <c r="E876" s="2" t="s">
        <v>1485</v>
      </c>
      <c r="F876" s="2" t="s">
        <v>1486</v>
      </c>
      <c r="G876" s="2" t="s">
        <v>1176</v>
      </c>
      <c r="H876" s="2" t="s">
        <v>1136</v>
      </c>
      <c r="I876" s="2" t="s">
        <v>1137</v>
      </c>
      <c r="J876" s="2">
        <v>19</v>
      </c>
      <c r="K876" s="7">
        <v>64518</v>
      </c>
      <c r="L876" s="7">
        <v>72583</v>
      </c>
      <c r="M876" s="7">
        <v>80648</v>
      </c>
      <c r="N876" s="7">
        <v>88713</v>
      </c>
      <c r="O876" s="7">
        <v>96778</v>
      </c>
      <c r="P876" s="56">
        <v>30.899425287356323</v>
      </c>
      <c r="Q876" s="56">
        <v>34.76197318007663</v>
      </c>
      <c r="R876" s="56">
        <v>38.624521072796938</v>
      </c>
      <c r="S876" s="56">
        <v>42.487068965517238</v>
      </c>
      <c r="T876" s="56">
        <v>46.349616858237546</v>
      </c>
      <c r="U876" s="2" t="s">
        <v>1138</v>
      </c>
    </row>
    <row r="877" spans="1:21" ht="128.1" customHeight="1" x14ac:dyDescent="0.25">
      <c r="A877" s="57" t="s">
        <v>662</v>
      </c>
      <c r="B877" s="2" t="s">
        <v>2754</v>
      </c>
      <c r="C877" s="2" t="s">
        <v>1281</v>
      </c>
      <c r="D877" s="2" t="s">
        <v>1450</v>
      </c>
      <c r="E877" s="2" t="s">
        <v>1283</v>
      </c>
      <c r="F877" s="2" t="s">
        <v>1451</v>
      </c>
      <c r="G877" s="2" t="s">
        <v>1221</v>
      </c>
      <c r="H877" s="2" t="s">
        <v>1136</v>
      </c>
      <c r="I877" s="2" t="s">
        <v>1157</v>
      </c>
      <c r="J877" s="2">
        <v>16</v>
      </c>
      <c r="K877" s="7">
        <v>42367</v>
      </c>
      <c r="L877" s="7">
        <v>47133</v>
      </c>
      <c r="M877" s="7">
        <v>51899</v>
      </c>
      <c r="N877" s="7">
        <v>56666</v>
      </c>
      <c r="O877" s="7">
        <v>61432</v>
      </c>
      <c r="P877" s="56">
        <v>20.290708812260537</v>
      </c>
      <c r="Q877" s="56">
        <v>22.573275862068968</v>
      </c>
      <c r="R877" s="56">
        <v>24.855842911877396</v>
      </c>
      <c r="S877" s="56">
        <v>27.138649425287355</v>
      </c>
      <c r="T877" s="56">
        <v>29.421455938697317</v>
      </c>
      <c r="U877" s="2" t="s">
        <v>1138</v>
      </c>
    </row>
    <row r="878" spans="1:21" ht="128.1" customHeight="1" x14ac:dyDescent="0.25">
      <c r="A878" s="57" t="s">
        <v>2755</v>
      </c>
      <c r="B878" s="2" t="s">
        <v>2756</v>
      </c>
      <c r="C878" s="2" t="s">
        <v>1187</v>
      </c>
      <c r="D878" s="2" t="s">
        <v>1687</v>
      </c>
      <c r="E878" s="2" t="s">
        <v>1189</v>
      </c>
      <c r="F878" s="2" t="s">
        <v>1688</v>
      </c>
      <c r="G878" s="2" t="s">
        <v>1221</v>
      </c>
      <c r="H878" s="2" t="s">
        <v>1136</v>
      </c>
      <c r="I878" s="2" t="s">
        <v>1157</v>
      </c>
      <c r="J878" s="2">
        <v>16</v>
      </c>
      <c r="K878" s="7">
        <v>42367</v>
      </c>
      <c r="L878" s="7">
        <v>47133</v>
      </c>
      <c r="M878" s="7">
        <v>51899</v>
      </c>
      <c r="N878" s="7">
        <v>56666</v>
      </c>
      <c r="O878" s="7">
        <v>61432</v>
      </c>
      <c r="P878" s="56">
        <v>20.290708812260537</v>
      </c>
      <c r="Q878" s="56">
        <v>22.573275862068968</v>
      </c>
      <c r="R878" s="56">
        <v>24.855842911877396</v>
      </c>
      <c r="S878" s="56">
        <v>27.138649425287355</v>
      </c>
      <c r="T878" s="56">
        <v>29.421455938697317</v>
      </c>
      <c r="U878" s="2" t="s">
        <v>1138</v>
      </c>
    </row>
    <row r="879" spans="1:21" ht="128.1" customHeight="1" x14ac:dyDescent="0.25">
      <c r="A879" s="57" t="s">
        <v>2757</v>
      </c>
      <c r="B879" s="2" t="s">
        <v>2758</v>
      </c>
      <c r="C879" s="2" t="s">
        <v>1187</v>
      </c>
      <c r="D879" s="2" t="s">
        <v>1687</v>
      </c>
      <c r="E879" s="2" t="s">
        <v>1189</v>
      </c>
      <c r="F879" s="2" t="s">
        <v>1688</v>
      </c>
      <c r="G879" s="2" t="s">
        <v>1389</v>
      </c>
      <c r="H879" s="2" t="s">
        <v>1136</v>
      </c>
      <c r="I879" s="2" t="s">
        <v>1137</v>
      </c>
      <c r="J879" s="2">
        <v>17</v>
      </c>
      <c r="K879" s="7">
        <v>48722</v>
      </c>
      <c r="L879" s="7">
        <v>54203</v>
      </c>
      <c r="M879" s="7">
        <v>59684</v>
      </c>
      <c r="N879" s="7">
        <v>65165</v>
      </c>
      <c r="O879" s="7">
        <v>70646</v>
      </c>
      <c r="P879" s="56">
        <v>23.334291187739463</v>
      </c>
      <c r="Q879" s="56">
        <v>25.959291187739463</v>
      </c>
      <c r="R879" s="56">
        <v>28.584291187739463</v>
      </c>
      <c r="S879" s="56">
        <v>31.209291187739467</v>
      </c>
      <c r="T879" s="56">
        <v>33.834291187739467</v>
      </c>
      <c r="U879" s="2" t="s">
        <v>1138</v>
      </c>
    </row>
    <row r="880" spans="1:21" ht="128.1" customHeight="1" x14ac:dyDescent="0.25">
      <c r="A880" s="57" t="s">
        <v>2759</v>
      </c>
      <c r="B880" s="2" t="s">
        <v>2760</v>
      </c>
      <c r="C880" s="2" t="s">
        <v>1281</v>
      </c>
      <c r="D880" s="2" t="s">
        <v>1450</v>
      </c>
      <c r="E880" s="2" t="s">
        <v>1283</v>
      </c>
      <c r="F880" s="2" t="s">
        <v>1451</v>
      </c>
      <c r="G880" s="2" t="s">
        <v>1221</v>
      </c>
      <c r="H880" s="2" t="s">
        <v>1136</v>
      </c>
      <c r="I880" s="2" t="s">
        <v>1157</v>
      </c>
      <c r="J880" s="2">
        <v>15</v>
      </c>
      <c r="K880" s="7">
        <v>36841</v>
      </c>
      <c r="L880" s="7">
        <v>40986</v>
      </c>
      <c r="M880" s="7">
        <v>45130</v>
      </c>
      <c r="N880" s="7">
        <v>49275</v>
      </c>
      <c r="O880" s="7">
        <v>53419</v>
      </c>
      <c r="P880" s="56">
        <v>17.644157088122604</v>
      </c>
      <c r="Q880" s="56">
        <v>19.629070881226053</v>
      </c>
      <c r="R880" s="56">
        <v>21.613984674329501</v>
      </c>
      <c r="S880" s="56">
        <v>23.598898467432949</v>
      </c>
      <c r="T880" s="56">
        <v>25.583812260536398</v>
      </c>
      <c r="U880" s="2" t="s">
        <v>1138</v>
      </c>
    </row>
    <row r="881" spans="1:21" ht="128.1" customHeight="1" x14ac:dyDescent="0.25">
      <c r="A881" s="57" t="s">
        <v>984</v>
      </c>
      <c r="B881" s="2" t="s">
        <v>2761</v>
      </c>
      <c r="C881" s="2" t="s">
        <v>1281</v>
      </c>
      <c r="D881" s="2" t="s">
        <v>1447</v>
      </c>
      <c r="E881" s="2" t="s">
        <v>1283</v>
      </c>
      <c r="F881" s="2" t="s">
        <v>1448</v>
      </c>
      <c r="G881" s="2" t="s">
        <v>1174</v>
      </c>
      <c r="H881" s="2" t="s">
        <v>1136</v>
      </c>
      <c r="I881" s="2" t="s">
        <v>1157</v>
      </c>
      <c r="J881" s="2">
        <v>16</v>
      </c>
      <c r="K881" s="7">
        <v>42367</v>
      </c>
      <c r="L881" s="7">
        <v>47133</v>
      </c>
      <c r="M881" s="7">
        <v>51899</v>
      </c>
      <c r="N881" s="7">
        <v>56666</v>
      </c>
      <c r="O881" s="7">
        <v>61432</v>
      </c>
      <c r="P881" s="56">
        <v>20.290708812260537</v>
      </c>
      <c r="Q881" s="56">
        <v>22.573275862068968</v>
      </c>
      <c r="R881" s="56">
        <v>24.855842911877396</v>
      </c>
      <c r="S881" s="56">
        <v>27.138649425287355</v>
      </c>
      <c r="T881" s="56">
        <v>29.421455938697317</v>
      </c>
      <c r="U881" s="2" t="s">
        <v>1138</v>
      </c>
    </row>
    <row r="882" spans="1:21" ht="128.1" customHeight="1" x14ac:dyDescent="0.25">
      <c r="A882" s="57" t="s">
        <v>554</v>
      </c>
      <c r="B882" s="2" t="s">
        <v>2762</v>
      </c>
      <c r="C882" s="2" t="s">
        <v>1281</v>
      </c>
      <c r="D882" s="2" t="s">
        <v>1447</v>
      </c>
      <c r="E882" s="2" t="s">
        <v>1283</v>
      </c>
      <c r="F882" s="2" t="s">
        <v>1448</v>
      </c>
      <c r="G882" s="2" t="s">
        <v>1221</v>
      </c>
      <c r="H882" s="2" t="s">
        <v>1136</v>
      </c>
      <c r="I882" s="2" t="s">
        <v>1157</v>
      </c>
      <c r="J882" s="2">
        <v>16</v>
      </c>
      <c r="K882" s="7">
        <v>42367</v>
      </c>
      <c r="L882" s="7">
        <v>47133</v>
      </c>
      <c r="M882" s="7">
        <v>51899</v>
      </c>
      <c r="N882" s="7">
        <v>56666</v>
      </c>
      <c r="O882" s="7">
        <v>61432</v>
      </c>
      <c r="P882" s="56">
        <v>20.290708812260537</v>
      </c>
      <c r="Q882" s="56">
        <v>22.573275862068968</v>
      </c>
      <c r="R882" s="56">
        <v>24.855842911877396</v>
      </c>
      <c r="S882" s="56">
        <v>27.138649425287355</v>
      </c>
      <c r="T882" s="56">
        <v>29.421455938697317</v>
      </c>
      <c r="U882" s="2" t="s">
        <v>1138</v>
      </c>
    </row>
    <row r="883" spans="1:21" ht="128.1" customHeight="1" x14ac:dyDescent="0.25">
      <c r="A883" s="57" t="s">
        <v>985</v>
      </c>
      <c r="B883" s="2" t="s">
        <v>2763</v>
      </c>
      <c r="C883" s="2" t="s">
        <v>1281</v>
      </c>
      <c r="D883" s="2" t="s">
        <v>2764</v>
      </c>
      <c r="E883" s="2" t="s">
        <v>1283</v>
      </c>
      <c r="F883" s="2" t="s">
        <v>2765</v>
      </c>
      <c r="G883" s="2" t="s">
        <v>1221</v>
      </c>
      <c r="H883" s="2" t="s">
        <v>1136</v>
      </c>
      <c r="I883" s="2" t="s">
        <v>1157</v>
      </c>
      <c r="J883" s="2">
        <v>15</v>
      </c>
      <c r="K883" s="7">
        <v>36841</v>
      </c>
      <c r="L883" s="7">
        <v>40986</v>
      </c>
      <c r="M883" s="7">
        <v>45130</v>
      </c>
      <c r="N883" s="7">
        <v>49275</v>
      </c>
      <c r="O883" s="7">
        <v>53419</v>
      </c>
      <c r="P883" s="56">
        <v>17.644157088122604</v>
      </c>
      <c r="Q883" s="56">
        <v>19.629070881226053</v>
      </c>
      <c r="R883" s="56">
        <v>21.613984674329501</v>
      </c>
      <c r="S883" s="56">
        <v>23.598898467432949</v>
      </c>
      <c r="T883" s="56">
        <v>25.583812260536398</v>
      </c>
      <c r="U883" s="2" t="s">
        <v>1138</v>
      </c>
    </row>
    <row r="884" spans="1:21" ht="128.1" customHeight="1" x14ac:dyDescent="0.25">
      <c r="A884" s="57" t="s">
        <v>2766</v>
      </c>
      <c r="B884" s="2" t="s">
        <v>2767</v>
      </c>
      <c r="C884" s="2" t="s">
        <v>1696</v>
      </c>
      <c r="D884" s="2" t="s">
        <v>2768</v>
      </c>
      <c r="E884" s="2" t="s">
        <v>1698</v>
      </c>
      <c r="F884" s="2" t="s">
        <v>2769</v>
      </c>
      <c r="G884" s="2" t="s">
        <v>1221</v>
      </c>
      <c r="H884" s="2" t="s">
        <v>1136</v>
      </c>
      <c r="I884" s="2" t="s">
        <v>1157</v>
      </c>
      <c r="J884" s="2">
        <v>15</v>
      </c>
      <c r="K884" s="7">
        <v>36841</v>
      </c>
      <c r="L884" s="7">
        <v>40986</v>
      </c>
      <c r="M884" s="7">
        <v>45130</v>
      </c>
      <c r="N884" s="7">
        <v>49275</v>
      </c>
      <c r="O884" s="7">
        <v>53419</v>
      </c>
      <c r="P884" s="56">
        <v>17.644157088122604</v>
      </c>
      <c r="Q884" s="56">
        <v>19.629070881226053</v>
      </c>
      <c r="R884" s="56">
        <v>21.613984674329501</v>
      </c>
      <c r="S884" s="56">
        <v>23.598898467432949</v>
      </c>
      <c r="T884" s="56">
        <v>25.583812260536398</v>
      </c>
      <c r="U884" s="2" t="s">
        <v>1138</v>
      </c>
    </row>
    <row r="885" spans="1:21" ht="128.1" customHeight="1" x14ac:dyDescent="0.25">
      <c r="A885" s="57" t="s">
        <v>405</v>
      </c>
      <c r="B885" s="2" t="s">
        <v>2770</v>
      </c>
      <c r="C885" s="2" t="s">
        <v>1170</v>
      </c>
      <c r="D885" s="2" t="s">
        <v>1182</v>
      </c>
      <c r="E885" s="2" t="s">
        <v>1172</v>
      </c>
      <c r="F885" s="2" t="s">
        <v>1183</v>
      </c>
      <c r="G885" s="2" t="s">
        <v>1176</v>
      </c>
      <c r="H885" s="2" t="s">
        <v>1136</v>
      </c>
      <c r="I885" s="2" t="s">
        <v>1157</v>
      </c>
      <c r="J885" s="2">
        <v>16</v>
      </c>
      <c r="K885" s="7">
        <v>42367</v>
      </c>
      <c r="L885" s="7">
        <v>47133</v>
      </c>
      <c r="M885" s="7">
        <v>51899</v>
      </c>
      <c r="N885" s="7">
        <v>56666</v>
      </c>
      <c r="O885" s="7">
        <v>61432</v>
      </c>
      <c r="P885" s="56">
        <v>20.290708812260537</v>
      </c>
      <c r="Q885" s="56">
        <v>22.573275862068968</v>
      </c>
      <c r="R885" s="56">
        <v>24.855842911877396</v>
      </c>
      <c r="S885" s="56">
        <v>27.138649425287355</v>
      </c>
      <c r="T885" s="56">
        <v>29.421455938697317</v>
      </c>
      <c r="U885" s="2" t="s">
        <v>1138</v>
      </c>
    </row>
    <row r="886" spans="1:21" ht="128.1" customHeight="1" x14ac:dyDescent="0.25">
      <c r="A886" s="57" t="s">
        <v>2771</v>
      </c>
      <c r="B886" s="2" t="s">
        <v>2772</v>
      </c>
      <c r="C886" s="2" t="s">
        <v>1170</v>
      </c>
      <c r="D886" s="2" t="s">
        <v>1182</v>
      </c>
      <c r="E886" s="2" t="s">
        <v>1172</v>
      </c>
      <c r="F886" s="2" t="s">
        <v>1183</v>
      </c>
      <c r="G886" s="2" t="s">
        <v>1176</v>
      </c>
      <c r="H886" s="2" t="s">
        <v>1136</v>
      </c>
      <c r="I886" s="2" t="s">
        <v>1137</v>
      </c>
      <c r="J886" s="2">
        <v>17</v>
      </c>
      <c r="K886" s="7">
        <v>48722</v>
      </c>
      <c r="L886" s="7">
        <v>54203</v>
      </c>
      <c r="M886" s="7">
        <v>59684</v>
      </c>
      <c r="N886" s="7">
        <v>65165</v>
      </c>
      <c r="O886" s="7">
        <v>70646</v>
      </c>
      <c r="P886" s="56">
        <v>23.334291187739463</v>
      </c>
      <c r="Q886" s="56">
        <v>25.959291187739463</v>
      </c>
      <c r="R886" s="56">
        <v>28.584291187739463</v>
      </c>
      <c r="S886" s="56">
        <v>31.209291187739467</v>
      </c>
      <c r="T886" s="56">
        <v>33.834291187739467</v>
      </c>
      <c r="U886" s="2" t="s">
        <v>1138</v>
      </c>
    </row>
    <row r="887" spans="1:21" ht="128.1" customHeight="1" x14ac:dyDescent="0.25">
      <c r="A887" s="57" t="s">
        <v>663</v>
      </c>
      <c r="B887" s="2" t="s">
        <v>2773</v>
      </c>
      <c r="C887" s="2" t="s">
        <v>1170</v>
      </c>
      <c r="D887" s="2" t="s">
        <v>1182</v>
      </c>
      <c r="E887" s="2" t="s">
        <v>1172</v>
      </c>
      <c r="F887" s="2" t="s">
        <v>1183</v>
      </c>
      <c r="G887" s="2" t="s">
        <v>1179</v>
      </c>
      <c r="H887" s="2" t="s">
        <v>1136</v>
      </c>
      <c r="I887" s="2" t="s">
        <v>1137</v>
      </c>
      <c r="J887" s="2">
        <v>18</v>
      </c>
      <c r="K887" s="7">
        <v>56030</v>
      </c>
      <c r="L887" s="7">
        <v>62334</v>
      </c>
      <c r="M887" s="7">
        <v>68637</v>
      </c>
      <c r="N887" s="7">
        <v>74940</v>
      </c>
      <c r="O887" s="7">
        <v>81243</v>
      </c>
      <c r="P887" s="56">
        <v>26.834291187739463</v>
      </c>
      <c r="Q887" s="56">
        <v>29.853208812260533</v>
      </c>
      <c r="R887" s="56">
        <v>32.872126436781606</v>
      </c>
      <c r="S887" s="56">
        <v>35.890804597701148</v>
      </c>
      <c r="T887" s="56">
        <v>38.90948275862069</v>
      </c>
      <c r="U887" s="2" t="s">
        <v>1138</v>
      </c>
    </row>
    <row r="888" spans="1:21" ht="128.1" customHeight="1" x14ac:dyDescent="0.25">
      <c r="A888" s="57" t="s">
        <v>2774</v>
      </c>
      <c r="B888" s="2" t="s">
        <v>2775</v>
      </c>
      <c r="C888" s="2" t="s">
        <v>1556</v>
      </c>
      <c r="D888" s="2" t="s">
        <v>1768</v>
      </c>
      <c r="E888" s="2" t="s">
        <v>1558</v>
      </c>
      <c r="F888" s="2" t="s">
        <v>1769</v>
      </c>
      <c r="G888" s="2" t="s">
        <v>1227</v>
      </c>
      <c r="H888" s="2" t="s">
        <v>74</v>
      </c>
      <c r="I888" s="2" t="s">
        <v>1157</v>
      </c>
      <c r="J888" s="2">
        <v>12</v>
      </c>
      <c r="K888" s="7">
        <v>29232</v>
      </c>
      <c r="L888" s="7">
        <v>28423</v>
      </c>
      <c r="M888" s="7">
        <v>31007</v>
      </c>
      <c r="N888" s="7">
        <v>33591</v>
      </c>
      <c r="O888" s="7">
        <v>36175</v>
      </c>
      <c r="P888" s="56">
        <v>14</v>
      </c>
      <c r="Q888" s="56">
        <v>14.425047892720308</v>
      </c>
      <c r="R888" s="56">
        <v>14.850095785440613</v>
      </c>
      <c r="S888" s="56">
        <v>16.087643678160919</v>
      </c>
      <c r="T888" s="56">
        <v>17.325191570881227</v>
      </c>
      <c r="U888" s="2" t="s">
        <v>1138</v>
      </c>
    </row>
    <row r="889" spans="1:21" ht="128.1" customHeight="1" x14ac:dyDescent="0.25">
      <c r="A889" s="57" t="s">
        <v>2776</v>
      </c>
      <c r="B889" s="2" t="s">
        <v>2777</v>
      </c>
      <c r="C889" s="2" t="s">
        <v>1556</v>
      </c>
      <c r="D889" s="2" t="s">
        <v>1768</v>
      </c>
      <c r="E889" s="2" t="s">
        <v>1558</v>
      </c>
      <c r="F889" s="2" t="s">
        <v>1769</v>
      </c>
      <c r="G889" s="55" t="s">
        <v>1228</v>
      </c>
      <c r="H889" s="2" t="s">
        <v>74</v>
      </c>
      <c r="I889" s="2" t="s">
        <v>1157</v>
      </c>
      <c r="J889" s="2">
        <v>16</v>
      </c>
      <c r="K889" s="7">
        <v>42367</v>
      </c>
      <c r="L889" s="7">
        <v>47133</v>
      </c>
      <c r="M889" s="7">
        <v>51899</v>
      </c>
      <c r="N889" s="7">
        <v>56666</v>
      </c>
      <c r="O889" s="7">
        <v>61432</v>
      </c>
      <c r="P889" s="56">
        <v>20.290708812260537</v>
      </c>
      <c r="Q889" s="56">
        <v>22.573275862068968</v>
      </c>
      <c r="R889" s="56">
        <v>24.855842911877396</v>
      </c>
      <c r="S889" s="56">
        <v>27.138649425287355</v>
      </c>
      <c r="T889" s="56">
        <v>29.421455938697317</v>
      </c>
      <c r="U889" s="2" t="s">
        <v>1138</v>
      </c>
    </row>
    <row r="890" spans="1:21" ht="128.1" customHeight="1" x14ac:dyDescent="0.25">
      <c r="A890" s="57" t="s">
        <v>339</v>
      </c>
      <c r="B890" s="2" t="s">
        <v>340</v>
      </c>
      <c r="C890" s="2" t="s">
        <v>1556</v>
      </c>
      <c r="D890" s="2" t="s">
        <v>1768</v>
      </c>
      <c r="E890" s="2" t="s">
        <v>1558</v>
      </c>
      <c r="F890" s="2" t="s">
        <v>1769</v>
      </c>
      <c r="G890" s="55" t="s">
        <v>1228</v>
      </c>
      <c r="H890" s="2" t="s">
        <v>74</v>
      </c>
      <c r="I890" s="2" t="s">
        <v>1157</v>
      </c>
      <c r="J890" s="2">
        <v>13</v>
      </c>
      <c r="K890" s="7">
        <v>29232</v>
      </c>
      <c r="L890" s="7">
        <v>31976</v>
      </c>
      <c r="M890" s="7">
        <v>34883</v>
      </c>
      <c r="N890" s="7">
        <v>37790</v>
      </c>
      <c r="O890" s="7">
        <v>40697</v>
      </c>
      <c r="P890" s="56">
        <v>14</v>
      </c>
      <c r="Q890" s="56">
        <v>15.353208812260537</v>
      </c>
      <c r="R890" s="56">
        <v>16.706417624521073</v>
      </c>
      <c r="S890" s="56">
        <v>18.098659003831418</v>
      </c>
      <c r="T890" s="56">
        <v>19.490900383141764</v>
      </c>
      <c r="U890" s="2" t="s">
        <v>1138</v>
      </c>
    </row>
    <row r="891" spans="1:21" ht="128.1" customHeight="1" x14ac:dyDescent="0.25">
      <c r="A891" s="57" t="s">
        <v>555</v>
      </c>
      <c r="B891" s="2" t="s">
        <v>2778</v>
      </c>
      <c r="C891" s="2" t="s">
        <v>1131</v>
      </c>
      <c r="D891" s="2" t="s">
        <v>1319</v>
      </c>
      <c r="E891" s="2" t="s">
        <v>1133</v>
      </c>
      <c r="F891" s="2" t="s">
        <v>1320</v>
      </c>
      <c r="G891" s="2" t="s">
        <v>1227</v>
      </c>
      <c r="H891" s="2" t="s">
        <v>74</v>
      </c>
      <c r="I891" s="2" t="s">
        <v>1157</v>
      </c>
      <c r="J891" s="2">
        <v>15</v>
      </c>
      <c r="K891" s="7">
        <v>36841</v>
      </c>
      <c r="L891" s="7">
        <v>40986</v>
      </c>
      <c r="M891" s="7">
        <v>45130</v>
      </c>
      <c r="N891" s="7">
        <v>49275</v>
      </c>
      <c r="O891" s="7">
        <v>53419</v>
      </c>
      <c r="P891" s="56">
        <v>17.644157088122604</v>
      </c>
      <c r="Q891" s="56">
        <v>19.629070881226053</v>
      </c>
      <c r="R891" s="56">
        <v>21.613984674329501</v>
      </c>
      <c r="S891" s="56">
        <v>23.598898467432949</v>
      </c>
      <c r="T891" s="56">
        <v>25.583812260536398</v>
      </c>
      <c r="U891" s="2" t="s">
        <v>1336</v>
      </c>
    </row>
    <row r="892" spans="1:21" ht="128.1" customHeight="1" x14ac:dyDescent="0.25">
      <c r="A892" s="57" t="s">
        <v>986</v>
      </c>
      <c r="B892" s="2" t="s">
        <v>2779</v>
      </c>
      <c r="C892" s="2" t="s">
        <v>1131</v>
      </c>
      <c r="D892" s="2" t="s">
        <v>1319</v>
      </c>
      <c r="E892" s="2" t="s">
        <v>1133</v>
      </c>
      <c r="F892" s="2" t="s">
        <v>1320</v>
      </c>
      <c r="G892" s="2" t="s">
        <v>1228</v>
      </c>
      <c r="H892" s="2" t="s">
        <v>74</v>
      </c>
      <c r="I892" s="2" t="s">
        <v>1157</v>
      </c>
      <c r="J892" s="2">
        <v>16</v>
      </c>
      <c r="K892" s="7">
        <v>42367</v>
      </c>
      <c r="L892" s="7">
        <v>47133</v>
      </c>
      <c r="M892" s="7">
        <v>51899</v>
      </c>
      <c r="N892" s="7">
        <v>56666</v>
      </c>
      <c r="O892" s="7">
        <v>61432</v>
      </c>
      <c r="P892" s="56">
        <v>20.290708812260537</v>
      </c>
      <c r="Q892" s="56">
        <v>22.573275862068968</v>
      </c>
      <c r="R892" s="56">
        <v>24.855842911877396</v>
      </c>
      <c r="S892" s="56">
        <v>27.138649425287355</v>
      </c>
      <c r="T892" s="56">
        <v>29.421455938697317</v>
      </c>
      <c r="U892" s="2" t="s">
        <v>1336</v>
      </c>
    </row>
    <row r="893" spans="1:21" ht="128.1" customHeight="1" x14ac:dyDescent="0.25">
      <c r="A893" s="57" t="s">
        <v>2780</v>
      </c>
      <c r="B893" s="2" t="s">
        <v>2781</v>
      </c>
      <c r="C893" s="2" t="s">
        <v>1299</v>
      </c>
      <c r="D893" s="2" t="s">
        <v>1728</v>
      </c>
      <c r="E893" s="2" t="s">
        <v>1301</v>
      </c>
      <c r="F893" s="2" t="s">
        <v>1729</v>
      </c>
      <c r="G893" s="2" t="s">
        <v>1305</v>
      </c>
      <c r="H893" s="2" t="s">
        <v>1136</v>
      </c>
      <c r="I893" s="2" t="s">
        <v>1137</v>
      </c>
      <c r="J893" s="2">
        <v>21</v>
      </c>
      <c r="K893" s="7">
        <v>89076</v>
      </c>
      <c r="L893" s="7">
        <v>100211</v>
      </c>
      <c r="M893" s="7">
        <v>111345</v>
      </c>
      <c r="N893" s="7">
        <v>122480</v>
      </c>
      <c r="O893" s="7">
        <v>133614</v>
      </c>
      <c r="P893" s="56">
        <v>42.660919540229884</v>
      </c>
      <c r="Q893" s="56">
        <v>47.993534482758619</v>
      </c>
      <c r="R893" s="56">
        <v>53.326149425287355</v>
      </c>
      <c r="S893" s="56">
        <v>58.65876436781609</v>
      </c>
      <c r="T893" s="56">
        <v>63.991379310344826</v>
      </c>
      <c r="U893" s="2" t="s">
        <v>1138</v>
      </c>
    </row>
    <row r="894" spans="1:21" ht="128.1" customHeight="1" x14ac:dyDescent="0.25">
      <c r="A894" s="57" t="s">
        <v>2782</v>
      </c>
      <c r="B894" s="2" t="s">
        <v>2783</v>
      </c>
      <c r="C894" s="2" t="s">
        <v>1299</v>
      </c>
      <c r="D894" s="2" t="s">
        <v>1728</v>
      </c>
      <c r="E894" s="2" t="s">
        <v>1301</v>
      </c>
      <c r="F894" s="2" t="s">
        <v>1729</v>
      </c>
      <c r="G894" s="2" t="s">
        <v>1309</v>
      </c>
      <c r="H894" s="2" t="s">
        <v>1136</v>
      </c>
      <c r="I894" s="2" t="s">
        <v>1137</v>
      </c>
      <c r="J894" s="2">
        <v>19</v>
      </c>
      <c r="K894" s="7">
        <v>64518</v>
      </c>
      <c r="L894" s="7">
        <v>72583</v>
      </c>
      <c r="M894" s="7">
        <v>80648</v>
      </c>
      <c r="N894" s="7">
        <v>88713</v>
      </c>
      <c r="O894" s="7">
        <v>96778</v>
      </c>
      <c r="P894" s="56">
        <v>30.899425287356323</v>
      </c>
      <c r="Q894" s="56">
        <v>34.76197318007663</v>
      </c>
      <c r="R894" s="56">
        <v>38.624521072796938</v>
      </c>
      <c r="S894" s="56">
        <v>42.487068965517238</v>
      </c>
      <c r="T894" s="56">
        <v>46.349616858237546</v>
      </c>
      <c r="U894" s="2" t="s">
        <v>1138</v>
      </c>
    </row>
    <row r="895" spans="1:21" ht="128.1" customHeight="1" x14ac:dyDescent="0.25">
      <c r="A895" s="57" t="s">
        <v>2784</v>
      </c>
      <c r="B895" s="2" t="s">
        <v>2785</v>
      </c>
      <c r="C895" s="2" t="s">
        <v>1299</v>
      </c>
      <c r="D895" s="2" t="s">
        <v>1728</v>
      </c>
      <c r="E895" s="2" t="s">
        <v>1301</v>
      </c>
      <c r="F895" s="2" t="s">
        <v>1729</v>
      </c>
      <c r="G895" s="2" t="s">
        <v>1303</v>
      </c>
      <c r="H895" s="2" t="s">
        <v>1136</v>
      </c>
      <c r="I895" s="2" t="s">
        <v>1137</v>
      </c>
      <c r="J895" s="2">
        <v>20</v>
      </c>
      <c r="K895" s="7">
        <v>75809</v>
      </c>
      <c r="L895" s="7">
        <v>85285</v>
      </c>
      <c r="M895" s="7">
        <v>94761</v>
      </c>
      <c r="N895" s="7">
        <v>104238</v>
      </c>
      <c r="O895" s="7">
        <v>113714</v>
      </c>
      <c r="P895" s="56">
        <v>36.30699233716475</v>
      </c>
      <c r="Q895" s="56">
        <v>40.845306513409966</v>
      </c>
      <c r="R895" s="56">
        <v>45.383620689655174</v>
      </c>
      <c r="S895" s="56">
        <v>49.922174329501914</v>
      </c>
      <c r="T895" s="56">
        <v>54.46072796934866</v>
      </c>
      <c r="U895" s="2" t="s">
        <v>1138</v>
      </c>
    </row>
    <row r="896" spans="1:21" ht="128.1" customHeight="1" x14ac:dyDescent="0.25">
      <c r="A896" s="57" t="s">
        <v>989</v>
      </c>
      <c r="B896" s="2" t="s">
        <v>2786</v>
      </c>
      <c r="C896" s="2" t="s">
        <v>1299</v>
      </c>
      <c r="D896" s="2" t="s">
        <v>2787</v>
      </c>
      <c r="E896" s="2" t="s">
        <v>1301</v>
      </c>
      <c r="F896" s="2" t="s">
        <v>2788</v>
      </c>
      <c r="G896" s="2" t="s">
        <v>1303</v>
      </c>
      <c r="H896" s="2" t="s">
        <v>1136</v>
      </c>
      <c r="I896" s="2" t="s">
        <v>1137</v>
      </c>
      <c r="J896" s="2">
        <v>20</v>
      </c>
      <c r="K896" s="7">
        <v>75809</v>
      </c>
      <c r="L896" s="7">
        <v>85285</v>
      </c>
      <c r="M896" s="7">
        <v>94761</v>
      </c>
      <c r="N896" s="7">
        <v>104238</v>
      </c>
      <c r="O896" s="7">
        <v>113714</v>
      </c>
      <c r="P896" s="56">
        <v>36.30699233716475</v>
      </c>
      <c r="Q896" s="56">
        <v>40.845306513409966</v>
      </c>
      <c r="R896" s="56">
        <v>45.383620689655174</v>
      </c>
      <c r="S896" s="56">
        <v>49.922174329501914</v>
      </c>
      <c r="T896" s="56">
        <v>54.46072796934866</v>
      </c>
      <c r="U896" s="2" t="s">
        <v>1138</v>
      </c>
    </row>
    <row r="897" spans="1:21" ht="128.1" customHeight="1" x14ac:dyDescent="0.25">
      <c r="A897" s="57" t="s">
        <v>2789</v>
      </c>
      <c r="B897" s="2" t="s">
        <v>2790</v>
      </c>
      <c r="C897" s="2" t="s">
        <v>1299</v>
      </c>
      <c r="D897" s="2" t="s">
        <v>2787</v>
      </c>
      <c r="E897" s="2" t="s">
        <v>1301</v>
      </c>
      <c r="F897" s="2" t="s">
        <v>2788</v>
      </c>
      <c r="G897" s="2" t="s">
        <v>1305</v>
      </c>
      <c r="H897" s="2" t="s">
        <v>1136</v>
      </c>
      <c r="I897" s="2" t="s">
        <v>1137</v>
      </c>
      <c r="J897" s="2">
        <v>20</v>
      </c>
      <c r="K897" s="7">
        <v>75809</v>
      </c>
      <c r="L897" s="7">
        <v>85285</v>
      </c>
      <c r="M897" s="7">
        <v>94761</v>
      </c>
      <c r="N897" s="7">
        <v>104238</v>
      </c>
      <c r="O897" s="7">
        <v>113714</v>
      </c>
      <c r="P897" s="56">
        <v>36.30699233716475</v>
      </c>
      <c r="Q897" s="56">
        <v>40.845306513409966</v>
      </c>
      <c r="R897" s="56">
        <v>45.383620689655174</v>
      </c>
      <c r="S897" s="56">
        <v>49.922174329501914</v>
      </c>
      <c r="T897" s="56">
        <v>54.46072796934866</v>
      </c>
      <c r="U897" s="2" t="s">
        <v>1138</v>
      </c>
    </row>
    <row r="898" spans="1:21" ht="128.1" customHeight="1" x14ac:dyDescent="0.25">
      <c r="A898" s="57" t="s">
        <v>346</v>
      </c>
      <c r="B898" s="2" t="s">
        <v>2791</v>
      </c>
      <c r="C898" s="2" t="s">
        <v>1299</v>
      </c>
      <c r="D898" s="2" t="s">
        <v>1737</v>
      </c>
      <c r="E898" s="2" t="s">
        <v>1301</v>
      </c>
      <c r="F898" s="2" t="s">
        <v>1738</v>
      </c>
      <c r="G898" s="2" t="s">
        <v>1335</v>
      </c>
      <c r="H898" s="2" t="s">
        <v>74</v>
      </c>
      <c r="I898" s="2" t="s">
        <v>1157</v>
      </c>
      <c r="J898" s="2">
        <v>16</v>
      </c>
      <c r="K898" s="7">
        <v>42367</v>
      </c>
      <c r="L898" s="7">
        <v>47133</v>
      </c>
      <c r="M898" s="7">
        <v>51899</v>
      </c>
      <c r="N898" s="7">
        <v>56666</v>
      </c>
      <c r="O898" s="7">
        <v>61432</v>
      </c>
      <c r="P898" s="56">
        <v>20.290708812260537</v>
      </c>
      <c r="Q898" s="56">
        <v>22.573275862068968</v>
      </c>
      <c r="R898" s="56">
        <v>24.855842911877396</v>
      </c>
      <c r="S898" s="56">
        <v>27.138649425287355</v>
      </c>
      <c r="T898" s="56">
        <v>29.421455938697317</v>
      </c>
      <c r="U898" s="2" t="s">
        <v>1138</v>
      </c>
    </row>
    <row r="899" spans="1:21" ht="128.1" customHeight="1" x14ac:dyDescent="0.25">
      <c r="A899" s="57" t="s">
        <v>354</v>
      </c>
      <c r="B899" s="2" t="s">
        <v>2792</v>
      </c>
      <c r="C899" s="2" t="s">
        <v>1299</v>
      </c>
      <c r="D899" s="2" t="s">
        <v>1737</v>
      </c>
      <c r="E899" s="2" t="s">
        <v>1301</v>
      </c>
      <c r="F899" s="2" t="s">
        <v>1738</v>
      </c>
      <c r="G899" s="2" t="s">
        <v>2503</v>
      </c>
      <c r="H899" s="2" t="s">
        <v>74</v>
      </c>
      <c r="I899" s="2" t="s">
        <v>1157</v>
      </c>
      <c r="J899" s="2">
        <v>17</v>
      </c>
      <c r="K899" s="7">
        <v>48722</v>
      </c>
      <c r="L899" s="7">
        <v>54203</v>
      </c>
      <c r="M899" s="7">
        <v>59684</v>
      </c>
      <c r="N899" s="7">
        <v>65165</v>
      </c>
      <c r="O899" s="7">
        <v>70646</v>
      </c>
      <c r="P899" s="56">
        <v>23.334291187739463</v>
      </c>
      <c r="Q899" s="56">
        <v>25.959291187739463</v>
      </c>
      <c r="R899" s="56">
        <v>28.584291187739463</v>
      </c>
      <c r="S899" s="56">
        <v>31.209291187739467</v>
      </c>
      <c r="T899" s="56">
        <v>33.834291187739467</v>
      </c>
      <c r="U899" s="2" t="s">
        <v>1138</v>
      </c>
    </row>
    <row r="900" spans="1:21" ht="128.1" customHeight="1" x14ac:dyDescent="0.25">
      <c r="A900" s="57" t="s">
        <v>381</v>
      </c>
      <c r="B900" s="2" t="s">
        <v>2793</v>
      </c>
      <c r="C900" s="2" t="s">
        <v>1299</v>
      </c>
      <c r="D900" s="2" t="s">
        <v>1737</v>
      </c>
      <c r="E900" s="2" t="s">
        <v>1301</v>
      </c>
      <c r="F900" s="2" t="s">
        <v>1738</v>
      </c>
      <c r="G900" s="2" t="s">
        <v>1305</v>
      </c>
      <c r="H900" s="2" t="s">
        <v>1136</v>
      </c>
      <c r="I900" s="2" t="s">
        <v>1137</v>
      </c>
      <c r="J900" s="2">
        <v>18</v>
      </c>
      <c r="K900" s="7">
        <v>56030</v>
      </c>
      <c r="L900" s="7">
        <v>62334</v>
      </c>
      <c r="M900" s="7">
        <v>68637</v>
      </c>
      <c r="N900" s="7">
        <v>74940</v>
      </c>
      <c r="O900" s="7">
        <v>81243</v>
      </c>
      <c r="P900" s="56">
        <v>26.834291187739463</v>
      </c>
      <c r="Q900" s="56">
        <v>29.853208812260533</v>
      </c>
      <c r="R900" s="56">
        <v>32.872126436781606</v>
      </c>
      <c r="S900" s="56">
        <v>35.890804597701148</v>
      </c>
      <c r="T900" s="56">
        <v>38.90948275862069</v>
      </c>
      <c r="U900" s="2" t="s">
        <v>1138</v>
      </c>
    </row>
    <row r="901" spans="1:21" ht="128.1" customHeight="1" x14ac:dyDescent="0.25">
      <c r="A901" s="57" t="s">
        <v>382</v>
      </c>
      <c r="B901" s="2" t="s">
        <v>2794</v>
      </c>
      <c r="C901" s="2" t="s">
        <v>1299</v>
      </c>
      <c r="D901" s="2" t="s">
        <v>1737</v>
      </c>
      <c r="E901" s="2" t="s">
        <v>1301</v>
      </c>
      <c r="F901" s="2" t="s">
        <v>1738</v>
      </c>
      <c r="G901" s="2" t="s">
        <v>2795</v>
      </c>
      <c r="H901" s="2" t="s">
        <v>1136</v>
      </c>
      <c r="I901" s="2" t="s">
        <v>1137</v>
      </c>
      <c r="J901" s="2">
        <v>18</v>
      </c>
      <c r="K901" s="7">
        <v>56030</v>
      </c>
      <c r="L901" s="7">
        <v>62334</v>
      </c>
      <c r="M901" s="7">
        <v>68637</v>
      </c>
      <c r="N901" s="7">
        <v>74940</v>
      </c>
      <c r="O901" s="7">
        <v>81243</v>
      </c>
      <c r="P901" s="56">
        <v>26.834291187739463</v>
      </c>
      <c r="Q901" s="56">
        <v>29.853208812260533</v>
      </c>
      <c r="R901" s="56">
        <v>32.872126436781606</v>
      </c>
      <c r="S901" s="56">
        <v>35.890804597701148</v>
      </c>
      <c r="T901" s="56">
        <v>38.90948275862069</v>
      </c>
      <c r="U901" s="2" t="s">
        <v>1138</v>
      </c>
    </row>
    <row r="902" spans="1:21" ht="128.1" customHeight="1" x14ac:dyDescent="0.25">
      <c r="A902" s="57" t="s">
        <v>2796</v>
      </c>
      <c r="B902" s="2" t="s">
        <v>2797</v>
      </c>
      <c r="C902" s="2" t="s">
        <v>1299</v>
      </c>
      <c r="D902" s="2" t="s">
        <v>1564</v>
      </c>
      <c r="E902" s="2" t="s">
        <v>1301</v>
      </c>
      <c r="F902" s="2" t="s">
        <v>1564</v>
      </c>
      <c r="G902" s="2" t="s">
        <v>2798</v>
      </c>
      <c r="H902" s="2" t="s">
        <v>1136</v>
      </c>
      <c r="I902" s="2" t="s">
        <v>1137</v>
      </c>
      <c r="J902" s="2">
        <v>18</v>
      </c>
      <c r="K902" s="7">
        <v>56030</v>
      </c>
      <c r="L902" s="7">
        <v>62334</v>
      </c>
      <c r="M902" s="7">
        <v>68637</v>
      </c>
      <c r="N902" s="7">
        <v>74940</v>
      </c>
      <c r="O902" s="7">
        <v>81243</v>
      </c>
      <c r="P902" s="56">
        <v>26.834291187739463</v>
      </c>
      <c r="Q902" s="56">
        <v>29.853208812260533</v>
      </c>
      <c r="R902" s="56">
        <v>32.872126436781606</v>
      </c>
      <c r="S902" s="56">
        <v>35.890804597701148</v>
      </c>
      <c r="T902" s="56">
        <v>38.90948275862069</v>
      </c>
      <c r="U902" s="2" t="s">
        <v>1138</v>
      </c>
    </row>
    <row r="903" spans="1:21" ht="128.1" customHeight="1" x14ac:dyDescent="0.25">
      <c r="A903" s="57" t="s">
        <v>990</v>
      </c>
      <c r="B903" s="2" t="s">
        <v>2799</v>
      </c>
      <c r="C903" s="2" t="s">
        <v>1299</v>
      </c>
      <c r="D903" s="2" t="s">
        <v>1564</v>
      </c>
      <c r="E903" s="2" t="s">
        <v>1301</v>
      </c>
      <c r="F903" s="2" t="s">
        <v>1564</v>
      </c>
      <c r="G903" s="2" t="s">
        <v>2800</v>
      </c>
      <c r="H903" s="2" t="s">
        <v>1136</v>
      </c>
      <c r="I903" s="2" t="s">
        <v>1137</v>
      </c>
      <c r="J903" s="2">
        <v>19</v>
      </c>
      <c r="K903" s="7">
        <v>64518</v>
      </c>
      <c r="L903" s="7">
        <v>72583</v>
      </c>
      <c r="M903" s="7">
        <v>80648</v>
      </c>
      <c r="N903" s="7">
        <v>88713</v>
      </c>
      <c r="O903" s="7">
        <v>96778</v>
      </c>
      <c r="P903" s="56">
        <v>30.899425287356323</v>
      </c>
      <c r="Q903" s="56">
        <v>34.76197318007663</v>
      </c>
      <c r="R903" s="56">
        <v>38.624521072796938</v>
      </c>
      <c r="S903" s="56">
        <v>42.487068965517238</v>
      </c>
      <c r="T903" s="56">
        <v>46.349616858237546</v>
      </c>
      <c r="U903" s="2" t="s">
        <v>1138</v>
      </c>
    </row>
    <row r="904" spans="1:21" ht="128.1" customHeight="1" x14ac:dyDescent="0.25">
      <c r="A904" s="57" t="s">
        <v>556</v>
      </c>
      <c r="B904" s="2" t="s">
        <v>2801</v>
      </c>
      <c r="C904" s="2" t="s">
        <v>1290</v>
      </c>
      <c r="D904" s="2" t="s">
        <v>2802</v>
      </c>
      <c r="E904" s="2" t="s">
        <v>1292</v>
      </c>
      <c r="F904" s="2" t="s">
        <v>2803</v>
      </c>
      <c r="G904" s="2" t="s">
        <v>1174</v>
      </c>
      <c r="H904" s="2" t="s">
        <v>1136</v>
      </c>
      <c r="I904" s="2" t="s">
        <v>1157</v>
      </c>
      <c r="J904" s="2">
        <v>15</v>
      </c>
      <c r="K904" s="7">
        <v>36841</v>
      </c>
      <c r="L904" s="7">
        <v>40986</v>
      </c>
      <c r="M904" s="7">
        <v>45130</v>
      </c>
      <c r="N904" s="7">
        <v>49275</v>
      </c>
      <c r="O904" s="7">
        <v>53419</v>
      </c>
      <c r="P904" s="56">
        <v>17.644157088122604</v>
      </c>
      <c r="Q904" s="56">
        <v>19.629070881226053</v>
      </c>
      <c r="R904" s="56">
        <v>21.613984674329501</v>
      </c>
      <c r="S904" s="56">
        <v>23.598898467432949</v>
      </c>
      <c r="T904" s="56">
        <v>25.583812260536398</v>
      </c>
      <c r="U904" s="2" t="s">
        <v>1138</v>
      </c>
    </row>
    <row r="905" spans="1:21" ht="128.1" customHeight="1" x14ac:dyDescent="0.25">
      <c r="A905" s="57" t="s">
        <v>406</v>
      </c>
      <c r="B905" s="2" t="s">
        <v>2804</v>
      </c>
      <c r="C905" s="2" t="s">
        <v>1290</v>
      </c>
      <c r="D905" s="2" t="s">
        <v>2802</v>
      </c>
      <c r="E905" s="2" t="s">
        <v>1292</v>
      </c>
      <c r="F905" s="2" t="s">
        <v>2803</v>
      </c>
      <c r="G905" s="2" t="s">
        <v>1221</v>
      </c>
      <c r="H905" s="2" t="s">
        <v>1136</v>
      </c>
      <c r="I905" s="2" t="s">
        <v>1157</v>
      </c>
      <c r="J905" s="2">
        <v>16</v>
      </c>
      <c r="K905" s="7">
        <v>42367</v>
      </c>
      <c r="L905" s="7">
        <v>47133</v>
      </c>
      <c r="M905" s="7">
        <v>51899</v>
      </c>
      <c r="N905" s="7">
        <v>56666</v>
      </c>
      <c r="O905" s="7">
        <v>61432</v>
      </c>
      <c r="P905" s="56">
        <v>20.290708812260537</v>
      </c>
      <c r="Q905" s="56">
        <v>22.573275862068968</v>
      </c>
      <c r="R905" s="56">
        <v>24.855842911877396</v>
      </c>
      <c r="S905" s="56">
        <v>27.138649425287355</v>
      </c>
      <c r="T905" s="56">
        <v>29.421455938697317</v>
      </c>
      <c r="U905" s="2" t="s">
        <v>1138</v>
      </c>
    </row>
    <row r="906" spans="1:21" ht="128.1" customHeight="1" x14ac:dyDescent="0.25">
      <c r="A906" s="57" t="s">
        <v>383</v>
      </c>
      <c r="B906" s="2" t="s">
        <v>2805</v>
      </c>
      <c r="C906" s="2" t="s">
        <v>1290</v>
      </c>
      <c r="D906" s="2" t="s">
        <v>2802</v>
      </c>
      <c r="E906" s="2" t="s">
        <v>1292</v>
      </c>
      <c r="F906" s="2" t="s">
        <v>2803</v>
      </c>
      <c r="G906" s="2" t="s">
        <v>1179</v>
      </c>
      <c r="H906" s="2" t="s">
        <v>1136</v>
      </c>
      <c r="I906" s="2" t="s">
        <v>1137</v>
      </c>
      <c r="J906" s="2">
        <v>17</v>
      </c>
      <c r="K906" s="7">
        <v>48722</v>
      </c>
      <c r="L906" s="7">
        <v>54203</v>
      </c>
      <c r="M906" s="7">
        <v>59684</v>
      </c>
      <c r="N906" s="7">
        <v>65165</v>
      </c>
      <c r="O906" s="7">
        <v>70646</v>
      </c>
      <c r="P906" s="56">
        <v>23.334291187739463</v>
      </c>
      <c r="Q906" s="56">
        <v>25.959291187739463</v>
      </c>
      <c r="R906" s="56">
        <v>28.584291187739463</v>
      </c>
      <c r="S906" s="56">
        <v>31.209291187739467</v>
      </c>
      <c r="T906" s="56">
        <v>33.834291187739467</v>
      </c>
      <c r="U906" s="2" t="s">
        <v>1138</v>
      </c>
    </row>
    <row r="907" spans="1:21" ht="128.1" customHeight="1" x14ac:dyDescent="0.25">
      <c r="A907" s="57" t="s">
        <v>485</v>
      </c>
      <c r="B907" s="2" t="s">
        <v>2806</v>
      </c>
      <c r="C907" s="2" t="s">
        <v>1290</v>
      </c>
      <c r="D907" s="2" t="s">
        <v>2802</v>
      </c>
      <c r="E907" s="2" t="s">
        <v>1292</v>
      </c>
      <c r="F907" s="2" t="s">
        <v>2803</v>
      </c>
      <c r="G907" s="2" t="s">
        <v>1227</v>
      </c>
      <c r="H907" s="2" t="s">
        <v>74</v>
      </c>
      <c r="I907" s="2" t="s">
        <v>1157</v>
      </c>
      <c r="J907" s="2">
        <v>14</v>
      </c>
      <c r="K907" s="7">
        <v>32703</v>
      </c>
      <c r="L907" s="7">
        <v>35973</v>
      </c>
      <c r="M907" s="7">
        <v>39243</v>
      </c>
      <c r="N907" s="7">
        <v>42514</v>
      </c>
      <c r="O907" s="7">
        <v>45784</v>
      </c>
      <c r="P907" s="56">
        <v>15.662356321839081</v>
      </c>
      <c r="Q907" s="56">
        <v>17.228448275862071</v>
      </c>
      <c r="R907" s="56">
        <v>18.794540229885058</v>
      </c>
      <c r="S907" s="56">
        <v>20.36087164750958</v>
      </c>
      <c r="T907" s="56">
        <v>21.927203065134101</v>
      </c>
      <c r="U907" s="2" t="s">
        <v>1138</v>
      </c>
    </row>
    <row r="908" spans="1:21" ht="128.1" customHeight="1" x14ac:dyDescent="0.25">
      <c r="A908" s="57" t="s">
        <v>666</v>
      </c>
      <c r="B908" s="2" t="s">
        <v>2807</v>
      </c>
      <c r="C908" s="2" t="s">
        <v>1290</v>
      </c>
      <c r="D908" s="2" t="s">
        <v>2802</v>
      </c>
      <c r="E908" s="2" t="s">
        <v>1292</v>
      </c>
      <c r="F908" s="2" t="s">
        <v>2803</v>
      </c>
      <c r="G908" s="2" t="s">
        <v>1228</v>
      </c>
      <c r="H908" s="2" t="s">
        <v>74</v>
      </c>
      <c r="I908" s="2" t="s">
        <v>1157</v>
      </c>
      <c r="J908" s="2">
        <v>14</v>
      </c>
      <c r="K908" s="7">
        <v>32703</v>
      </c>
      <c r="L908" s="7">
        <v>35973</v>
      </c>
      <c r="M908" s="7">
        <v>39243</v>
      </c>
      <c r="N908" s="7">
        <v>42514</v>
      </c>
      <c r="O908" s="7">
        <v>45784</v>
      </c>
      <c r="P908" s="56">
        <v>15.662356321839081</v>
      </c>
      <c r="Q908" s="56">
        <v>17.228448275862071</v>
      </c>
      <c r="R908" s="56">
        <v>18.794540229885058</v>
      </c>
      <c r="S908" s="56">
        <v>20.36087164750958</v>
      </c>
      <c r="T908" s="56">
        <v>21.927203065134101</v>
      </c>
      <c r="U908" s="2" t="s">
        <v>1138</v>
      </c>
    </row>
    <row r="909" spans="1:21" ht="128.1" customHeight="1" x14ac:dyDescent="0.25">
      <c r="A909" s="57" t="s">
        <v>557</v>
      </c>
      <c r="B909" s="2" t="s">
        <v>2808</v>
      </c>
      <c r="C909" s="2" t="s">
        <v>1290</v>
      </c>
      <c r="D909" s="2" t="s">
        <v>2802</v>
      </c>
      <c r="E909" s="2" t="s">
        <v>1292</v>
      </c>
      <c r="F909" s="2" t="s">
        <v>2803</v>
      </c>
      <c r="G909" s="2" t="s">
        <v>1234</v>
      </c>
      <c r="H909" s="2" t="s">
        <v>74</v>
      </c>
      <c r="I909" s="2" t="s">
        <v>1157</v>
      </c>
      <c r="J909" s="2">
        <v>15</v>
      </c>
      <c r="K909" s="7">
        <v>36841</v>
      </c>
      <c r="L909" s="7">
        <v>40986</v>
      </c>
      <c r="M909" s="7">
        <v>45130</v>
      </c>
      <c r="N909" s="7">
        <v>49275</v>
      </c>
      <c r="O909" s="7">
        <v>53419</v>
      </c>
      <c r="P909" s="56">
        <v>17.644157088122604</v>
      </c>
      <c r="Q909" s="56">
        <v>19.629070881226053</v>
      </c>
      <c r="R909" s="56">
        <v>21.613984674329501</v>
      </c>
      <c r="S909" s="56">
        <v>23.598898467432949</v>
      </c>
      <c r="T909" s="56">
        <v>25.583812260536398</v>
      </c>
      <c r="U909" s="2" t="s">
        <v>1138</v>
      </c>
    </row>
    <row r="910" spans="1:21" ht="128.1" customHeight="1" x14ac:dyDescent="0.25">
      <c r="A910" s="57" t="s">
        <v>991</v>
      </c>
      <c r="B910" s="2" t="s">
        <v>2809</v>
      </c>
      <c r="C910" s="2" t="s">
        <v>1131</v>
      </c>
      <c r="D910" s="2" t="s">
        <v>1333</v>
      </c>
      <c r="E910" s="2" t="s">
        <v>1133</v>
      </c>
      <c r="F910" s="2" t="s">
        <v>1334</v>
      </c>
      <c r="G910" s="2" t="s">
        <v>2810</v>
      </c>
      <c r="H910" s="2" t="s">
        <v>1136</v>
      </c>
      <c r="I910" s="2" t="s">
        <v>1137</v>
      </c>
      <c r="J910" s="2">
        <v>21</v>
      </c>
      <c r="K910" s="7">
        <v>89076</v>
      </c>
      <c r="L910" s="7">
        <v>100211</v>
      </c>
      <c r="M910" s="7">
        <v>111345</v>
      </c>
      <c r="N910" s="7">
        <v>122480</v>
      </c>
      <c r="O910" s="7">
        <v>133614</v>
      </c>
      <c r="P910" s="56">
        <v>42.660919540229884</v>
      </c>
      <c r="Q910" s="56">
        <v>47.993534482758619</v>
      </c>
      <c r="R910" s="56">
        <v>53.326149425287355</v>
      </c>
      <c r="S910" s="56">
        <v>58.65876436781609</v>
      </c>
      <c r="T910" s="56">
        <v>63.991379310344826</v>
      </c>
      <c r="U910" s="2" t="s">
        <v>1138</v>
      </c>
    </row>
    <row r="911" spans="1:21" ht="128.1" customHeight="1" x14ac:dyDescent="0.25">
      <c r="A911" s="57" t="s">
        <v>457</v>
      </c>
      <c r="B911" s="2" t="s">
        <v>2811</v>
      </c>
      <c r="C911" s="2" t="s">
        <v>1131</v>
      </c>
      <c r="D911" s="2" t="s">
        <v>1319</v>
      </c>
      <c r="E911" s="2" t="s">
        <v>1133</v>
      </c>
      <c r="F911" s="2" t="s">
        <v>1320</v>
      </c>
      <c r="G911" s="2" t="s">
        <v>2169</v>
      </c>
      <c r="H911" s="2" t="s">
        <v>74</v>
      </c>
      <c r="I911" s="2" t="s">
        <v>1157</v>
      </c>
      <c r="J911" s="2">
        <v>13</v>
      </c>
      <c r="K911" s="7">
        <v>29232</v>
      </c>
      <c r="L911" s="7">
        <v>31976</v>
      </c>
      <c r="M911" s="7">
        <v>34883</v>
      </c>
      <c r="N911" s="7">
        <v>37790</v>
      </c>
      <c r="O911" s="7">
        <v>40697</v>
      </c>
      <c r="P911" s="56">
        <v>14</v>
      </c>
      <c r="Q911" s="56">
        <v>15.353208812260537</v>
      </c>
      <c r="R911" s="56">
        <v>16.706417624521073</v>
      </c>
      <c r="S911" s="56">
        <v>18.098659003831418</v>
      </c>
      <c r="T911" s="56">
        <v>19.490900383141764</v>
      </c>
      <c r="U911" s="2" t="s">
        <v>1336</v>
      </c>
    </row>
    <row r="912" spans="1:21" ht="128.1" customHeight="1" x14ac:dyDescent="0.25">
      <c r="A912" s="57" t="s">
        <v>486</v>
      </c>
      <c r="B912" s="2" t="s">
        <v>2812</v>
      </c>
      <c r="C912" s="2" t="s">
        <v>1131</v>
      </c>
      <c r="D912" s="2" t="s">
        <v>1319</v>
      </c>
      <c r="E912" s="2" t="s">
        <v>1133</v>
      </c>
      <c r="F912" s="2" t="s">
        <v>1320</v>
      </c>
      <c r="G912" s="2" t="s">
        <v>2171</v>
      </c>
      <c r="H912" s="2" t="s">
        <v>74</v>
      </c>
      <c r="I912" s="2" t="s">
        <v>1157</v>
      </c>
      <c r="J912" s="2">
        <v>14</v>
      </c>
      <c r="K912" s="7">
        <v>32703</v>
      </c>
      <c r="L912" s="7">
        <v>35973</v>
      </c>
      <c r="M912" s="7">
        <v>39243</v>
      </c>
      <c r="N912" s="7">
        <v>42514</v>
      </c>
      <c r="O912" s="7">
        <v>45784</v>
      </c>
      <c r="P912" s="56">
        <v>15.662356321839081</v>
      </c>
      <c r="Q912" s="56">
        <v>17.228448275862071</v>
      </c>
      <c r="R912" s="56">
        <v>18.794540229885058</v>
      </c>
      <c r="S912" s="56">
        <v>20.36087164750958</v>
      </c>
      <c r="T912" s="56">
        <v>21.927203065134101</v>
      </c>
      <c r="U912" s="2" t="s">
        <v>1336</v>
      </c>
    </row>
    <row r="913" spans="1:21" ht="128.1" customHeight="1" x14ac:dyDescent="0.25">
      <c r="A913" s="57" t="s">
        <v>435</v>
      </c>
      <c r="B913" s="2" t="s">
        <v>2813</v>
      </c>
      <c r="C913" s="2" t="s">
        <v>1131</v>
      </c>
      <c r="D913" s="2" t="s">
        <v>1319</v>
      </c>
      <c r="E913" s="2" t="s">
        <v>1133</v>
      </c>
      <c r="F913" s="2" t="s">
        <v>1320</v>
      </c>
      <c r="G913" s="2" t="s">
        <v>2173</v>
      </c>
      <c r="H913" s="2" t="s">
        <v>74</v>
      </c>
      <c r="I913" s="2" t="s">
        <v>1157</v>
      </c>
      <c r="J913" s="2">
        <v>15</v>
      </c>
      <c r="K913" s="7">
        <v>36841</v>
      </c>
      <c r="L913" s="7">
        <v>40986</v>
      </c>
      <c r="M913" s="7">
        <v>45130</v>
      </c>
      <c r="N913" s="7">
        <v>49275</v>
      </c>
      <c r="O913" s="7">
        <v>53419</v>
      </c>
      <c r="P913" s="56">
        <v>17.644157088122604</v>
      </c>
      <c r="Q913" s="56">
        <v>19.629070881226053</v>
      </c>
      <c r="R913" s="56">
        <v>21.613984674329501</v>
      </c>
      <c r="S913" s="56">
        <v>23.598898467432949</v>
      </c>
      <c r="T913" s="56">
        <v>25.583812260536398</v>
      </c>
      <c r="U913" s="2" t="s">
        <v>1336</v>
      </c>
    </row>
    <row r="914" spans="1:21" ht="128.1" customHeight="1" x14ac:dyDescent="0.25">
      <c r="A914" s="57" t="s">
        <v>347</v>
      </c>
      <c r="B914" s="2" t="s">
        <v>2814</v>
      </c>
      <c r="C914" s="2" t="s">
        <v>1696</v>
      </c>
      <c r="D914" s="2" t="s">
        <v>1811</v>
      </c>
      <c r="E914" s="2" t="s">
        <v>1698</v>
      </c>
      <c r="F914" s="2" t="s">
        <v>1812</v>
      </c>
      <c r="G914" s="2" t="s">
        <v>2815</v>
      </c>
      <c r="H914" s="2" t="s">
        <v>74</v>
      </c>
      <c r="I914" s="2" t="s">
        <v>1157</v>
      </c>
      <c r="J914" s="2">
        <v>90</v>
      </c>
      <c r="K914" s="7">
        <v>57503.519999999997</v>
      </c>
      <c r="L914" s="7">
        <v>63130.68</v>
      </c>
      <c r="M914" s="7">
        <v>68757.84</v>
      </c>
      <c r="N914" s="7">
        <v>74385</v>
      </c>
      <c r="O914" s="7">
        <v>80012.160000000003</v>
      </c>
      <c r="P914" s="56">
        <v>27.54</v>
      </c>
      <c r="Q914" s="56">
        <v>30.234999999999999</v>
      </c>
      <c r="R914" s="56">
        <v>32.93</v>
      </c>
      <c r="S914" s="56">
        <v>35.625</v>
      </c>
      <c r="T914" s="56">
        <v>38.32</v>
      </c>
      <c r="U914" s="2" t="s">
        <v>2816</v>
      </c>
    </row>
    <row r="915" spans="1:21" ht="128.1" customHeight="1" x14ac:dyDescent="0.25">
      <c r="A915" s="57" t="s">
        <v>993</v>
      </c>
      <c r="B915" s="2" t="s">
        <v>2817</v>
      </c>
      <c r="C915" s="2" t="s">
        <v>1696</v>
      </c>
      <c r="D915" s="2" t="s">
        <v>2818</v>
      </c>
      <c r="E915" s="2" t="s">
        <v>1698</v>
      </c>
      <c r="F915" s="2" t="s">
        <v>1812</v>
      </c>
      <c r="G915" s="2" t="s">
        <v>1228</v>
      </c>
      <c r="H915" s="2" t="s">
        <v>74</v>
      </c>
      <c r="I915" s="2" t="s">
        <v>1157</v>
      </c>
      <c r="J915" s="2">
        <v>16</v>
      </c>
      <c r="K915" s="7">
        <v>42367</v>
      </c>
      <c r="L915" s="7">
        <v>47133</v>
      </c>
      <c r="M915" s="7">
        <v>51899</v>
      </c>
      <c r="N915" s="7">
        <v>56666</v>
      </c>
      <c r="O915" s="7">
        <v>61432</v>
      </c>
      <c r="P915" s="56">
        <v>20.290708812260537</v>
      </c>
      <c r="Q915" s="56">
        <v>22.573275862068968</v>
      </c>
      <c r="R915" s="56">
        <v>24.855842911877396</v>
      </c>
      <c r="S915" s="56">
        <v>27.138649425287355</v>
      </c>
      <c r="T915" s="56">
        <v>29.421455938697317</v>
      </c>
      <c r="U915" s="2" t="s">
        <v>1138</v>
      </c>
    </row>
    <row r="916" spans="1:21" ht="128.1" customHeight="1" x14ac:dyDescent="0.25">
      <c r="A916" s="57" t="s">
        <v>419</v>
      </c>
      <c r="B916" s="2" t="s">
        <v>2819</v>
      </c>
      <c r="C916" s="2" t="s">
        <v>1696</v>
      </c>
      <c r="D916" s="2" t="s">
        <v>1811</v>
      </c>
      <c r="E916" s="2" t="s">
        <v>1698</v>
      </c>
      <c r="F916" s="2" t="s">
        <v>1812</v>
      </c>
      <c r="G916" s="2" t="s">
        <v>2820</v>
      </c>
      <c r="H916" s="2" t="s">
        <v>74</v>
      </c>
      <c r="I916" s="2" t="s">
        <v>1157</v>
      </c>
      <c r="J916" s="2">
        <v>91</v>
      </c>
      <c r="K916" s="7">
        <v>70010.64</v>
      </c>
      <c r="L916" s="7">
        <v>75011.399999999994</v>
      </c>
      <c r="M916" s="7">
        <v>80012.160000000003</v>
      </c>
      <c r="N916" s="7">
        <v>85012.92</v>
      </c>
      <c r="O916" s="7">
        <v>90013.68</v>
      </c>
      <c r="P916" s="56">
        <v>33.53</v>
      </c>
      <c r="Q916" s="56">
        <v>35.924999999999997</v>
      </c>
      <c r="R916" s="56">
        <v>38.32</v>
      </c>
      <c r="S916" s="56">
        <v>40.715000000000003</v>
      </c>
      <c r="T916" s="56">
        <v>43.11</v>
      </c>
      <c r="U916" s="2" t="s">
        <v>2816</v>
      </c>
    </row>
    <row r="917" spans="1:21" ht="128.1" customHeight="1" x14ac:dyDescent="0.25">
      <c r="A917" s="57" t="s">
        <v>994</v>
      </c>
      <c r="B917" s="2" t="s">
        <v>2821</v>
      </c>
      <c r="C917" s="2" t="s">
        <v>1696</v>
      </c>
      <c r="D917" s="2" t="s">
        <v>1911</v>
      </c>
      <c r="E917" s="2" t="s">
        <v>1698</v>
      </c>
      <c r="F917" s="2" t="s">
        <v>1912</v>
      </c>
      <c r="G917" s="2" t="s">
        <v>1221</v>
      </c>
      <c r="H917" s="2" t="s">
        <v>1136</v>
      </c>
      <c r="I917" s="2" t="s">
        <v>1157</v>
      </c>
      <c r="J917" s="2">
        <v>16</v>
      </c>
      <c r="K917" s="7">
        <v>42367</v>
      </c>
      <c r="L917" s="7">
        <v>47133</v>
      </c>
      <c r="M917" s="7">
        <v>51899</v>
      </c>
      <c r="N917" s="7">
        <v>56666</v>
      </c>
      <c r="O917" s="7">
        <v>61432</v>
      </c>
      <c r="P917" s="56">
        <v>20.290708812260537</v>
      </c>
      <c r="Q917" s="56">
        <v>22.573275862068968</v>
      </c>
      <c r="R917" s="56">
        <v>24.855842911877396</v>
      </c>
      <c r="S917" s="56">
        <v>27.138649425287355</v>
      </c>
      <c r="T917" s="56">
        <v>29.421455938697317</v>
      </c>
      <c r="U917" s="2" t="s">
        <v>1138</v>
      </c>
    </row>
    <row r="918" spans="1:21" ht="128.1" customHeight="1" x14ac:dyDescent="0.25">
      <c r="A918" s="57" t="s">
        <v>667</v>
      </c>
      <c r="B918" s="2" t="s">
        <v>2822</v>
      </c>
      <c r="C918" s="2" t="s">
        <v>1696</v>
      </c>
      <c r="D918" s="2" t="s">
        <v>1811</v>
      </c>
      <c r="E918" s="2" t="s">
        <v>1698</v>
      </c>
      <c r="F918" s="2" t="s">
        <v>1812</v>
      </c>
      <c r="G918" s="2" t="s">
        <v>2823</v>
      </c>
      <c r="H918" s="2" t="s">
        <v>1136</v>
      </c>
      <c r="I918" s="2" t="s">
        <v>1137</v>
      </c>
      <c r="J918" s="2">
        <v>22</v>
      </c>
      <c r="K918" s="7">
        <v>104664</v>
      </c>
      <c r="L918" s="7">
        <v>117747</v>
      </c>
      <c r="M918" s="7">
        <v>130830</v>
      </c>
      <c r="N918" s="7">
        <v>143913</v>
      </c>
      <c r="O918" s="7">
        <v>156996</v>
      </c>
      <c r="P918" s="56">
        <v>50.126436781609193</v>
      </c>
      <c r="Q918" s="56">
        <v>56.392241379310349</v>
      </c>
      <c r="R918" s="56">
        <v>62.658045977011497</v>
      </c>
      <c r="S918" s="56">
        <v>68.923850574712645</v>
      </c>
      <c r="T918" s="56">
        <v>75.189655172413794</v>
      </c>
      <c r="U918" s="2" t="s">
        <v>1138</v>
      </c>
    </row>
    <row r="919" spans="1:21" ht="128.1" customHeight="1" x14ac:dyDescent="0.25">
      <c r="A919" s="57" t="s">
        <v>348</v>
      </c>
      <c r="B919" s="2" t="s">
        <v>2824</v>
      </c>
      <c r="C919" s="2" t="s">
        <v>1696</v>
      </c>
      <c r="D919" s="2" t="s">
        <v>1811</v>
      </c>
      <c r="E919" s="2" t="s">
        <v>1698</v>
      </c>
      <c r="F919" s="2" t="s">
        <v>1812</v>
      </c>
      <c r="G919" s="2" t="s">
        <v>2825</v>
      </c>
      <c r="H919" s="2" t="s">
        <v>74</v>
      </c>
      <c r="I919" s="2" t="s">
        <v>1157</v>
      </c>
      <c r="J919" s="2">
        <v>90</v>
      </c>
      <c r="K919" s="7">
        <v>57503.519999999997</v>
      </c>
      <c r="L919" s="7">
        <v>63130.68</v>
      </c>
      <c r="M919" s="7">
        <v>68757.84</v>
      </c>
      <c r="N919" s="7">
        <v>74385</v>
      </c>
      <c r="O919" s="7">
        <v>80012.160000000003</v>
      </c>
      <c r="P919" s="56">
        <v>27.54</v>
      </c>
      <c r="Q919" s="56">
        <v>30.234999999999999</v>
      </c>
      <c r="R919" s="56">
        <v>32.93</v>
      </c>
      <c r="S919" s="56">
        <v>35.625</v>
      </c>
      <c r="T919" s="56">
        <v>38.32</v>
      </c>
      <c r="U919" s="2" t="s">
        <v>2816</v>
      </c>
    </row>
    <row r="920" spans="1:21" ht="128.1" customHeight="1" x14ac:dyDescent="0.25">
      <c r="A920" s="57" t="s">
        <v>558</v>
      </c>
      <c r="B920" s="2" t="s">
        <v>2826</v>
      </c>
      <c r="C920" s="2" t="s">
        <v>1696</v>
      </c>
      <c r="D920" s="2" t="s">
        <v>1911</v>
      </c>
      <c r="E920" s="2" t="s">
        <v>1698</v>
      </c>
      <c r="F920" s="2" t="s">
        <v>1812</v>
      </c>
      <c r="G920" s="2" t="s">
        <v>2827</v>
      </c>
      <c r="H920" s="2" t="s">
        <v>74</v>
      </c>
      <c r="I920" s="2" t="s">
        <v>1157</v>
      </c>
      <c r="J920" s="2">
        <v>15</v>
      </c>
      <c r="K920" s="7">
        <v>36841</v>
      </c>
      <c r="L920" s="7">
        <v>40986</v>
      </c>
      <c r="M920" s="7">
        <v>45130</v>
      </c>
      <c r="N920" s="7">
        <v>49275</v>
      </c>
      <c r="O920" s="7">
        <v>53419</v>
      </c>
      <c r="P920" s="56">
        <v>17.644157088122604</v>
      </c>
      <c r="Q920" s="56">
        <v>19.629070881226053</v>
      </c>
      <c r="R920" s="56">
        <v>21.613984674329501</v>
      </c>
      <c r="S920" s="56">
        <v>23.598898467432949</v>
      </c>
      <c r="T920" s="56">
        <v>25.583812260536398</v>
      </c>
      <c r="U920" s="2" t="s">
        <v>1138</v>
      </c>
    </row>
    <row r="921" spans="1:21" ht="128.1" customHeight="1" x14ac:dyDescent="0.25">
      <c r="A921" s="57" t="s">
        <v>995</v>
      </c>
      <c r="B921" s="2" t="s">
        <v>2828</v>
      </c>
      <c r="C921" s="2" t="s">
        <v>1696</v>
      </c>
      <c r="D921" s="2" t="s">
        <v>2829</v>
      </c>
      <c r="E921" s="2" t="s">
        <v>1698</v>
      </c>
      <c r="F921" s="2" t="s">
        <v>1912</v>
      </c>
      <c r="G921" s="2" t="s">
        <v>1228</v>
      </c>
      <c r="H921" s="2" t="s">
        <v>74</v>
      </c>
      <c r="I921" s="2" t="s">
        <v>1157</v>
      </c>
      <c r="J921" s="2">
        <v>15</v>
      </c>
      <c r="K921" s="7">
        <v>36841</v>
      </c>
      <c r="L921" s="7">
        <v>40986</v>
      </c>
      <c r="M921" s="7">
        <v>45130</v>
      </c>
      <c r="N921" s="7">
        <v>49275</v>
      </c>
      <c r="O921" s="7">
        <v>53419</v>
      </c>
      <c r="P921" s="56">
        <v>17.644157088122604</v>
      </c>
      <c r="Q921" s="56">
        <v>19.629070881226053</v>
      </c>
      <c r="R921" s="56">
        <v>21.613984674329501</v>
      </c>
      <c r="S921" s="56">
        <v>23.598898467432949</v>
      </c>
      <c r="T921" s="56">
        <v>25.583812260536398</v>
      </c>
      <c r="U921" s="2" t="s">
        <v>1138</v>
      </c>
    </row>
    <row r="922" spans="1:21" ht="128.1" customHeight="1" x14ac:dyDescent="0.25">
      <c r="A922" s="57" t="s">
        <v>996</v>
      </c>
      <c r="B922" s="2" t="s">
        <v>2830</v>
      </c>
      <c r="C922" s="2" t="s">
        <v>1696</v>
      </c>
      <c r="D922" s="2" t="s">
        <v>2829</v>
      </c>
      <c r="E922" s="2" t="s">
        <v>1698</v>
      </c>
      <c r="F922" s="2" t="s">
        <v>1912</v>
      </c>
      <c r="G922" s="2" t="s">
        <v>1234</v>
      </c>
      <c r="H922" s="2" t="s">
        <v>74</v>
      </c>
      <c r="I922" s="2" t="s">
        <v>1157</v>
      </c>
      <c r="J922" s="2">
        <v>16</v>
      </c>
      <c r="K922" s="7">
        <v>42367</v>
      </c>
      <c r="L922" s="7">
        <v>47133</v>
      </c>
      <c r="M922" s="7">
        <v>51899</v>
      </c>
      <c r="N922" s="7">
        <v>56666</v>
      </c>
      <c r="O922" s="7">
        <v>61432</v>
      </c>
      <c r="P922" s="56">
        <v>20.290708812260537</v>
      </c>
      <c r="Q922" s="56">
        <v>22.573275862068968</v>
      </c>
      <c r="R922" s="56">
        <v>24.855842911877396</v>
      </c>
      <c r="S922" s="56">
        <v>27.138649425287355</v>
      </c>
      <c r="T922" s="56">
        <v>29.421455938697317</v>
      </c>
      <c r="U922" s="2" t="s">
        <v>1138</v>
      </c>
    </row>
    <row r="923" spans="1:21" ht="128.1" customHeight="1" x14ac:dyDescent="0.25">
      <c r="A923" s="57" t="s">
        <v>366</v>
      </c>
      <c r="B923" s="2" t="s">
        <v>2831</v>
      </c>
      <c r="C923" s="2" t="s">
        <v>1696</v>
      </c>
      <c r="D923" s="2" t="s">
        <v>1811</v>
      </c>
      <c r="E923" s="2" t="s">
        <v>1698</v>
      </c>
      <c r="F923" s="2" t="s">
        <v>1812</v>
      </c>
      <c r="G923" s="2" t="s">
        <v>2832</v>
      </c>
      <c r="H923" s="2" t="s">
        <v>74</v>
      </c>
      <c r="I923" s="2" t="s">
        <v>1157</v>
      </c>
      <c r="J923" s="2">
        <v>92</v>
      </c>
      <c r="K923" s="7">
        <v>80012.160000000003</v>
      </c>
      <c r="L923" s="7">
        <v>85012.92</v>
      </c>
      <c r="M923" s="7">
        <v>90013.68</v>
      </c>
      <c r="N923" s="7">
        <v>95014.44</v>
      </c>
      <c r="O923" s="7">
        <v>100015.2</v>
      </c>
      <c r="P923" s="56">
        <v>38.32</v>
      </c>
      <c r="Q923" s="56">
        <v>40.715000000000003</v>
      </c>
      <c r="R923" s="56">
        <v>43.11</v>
      </c>
      <c r="S923" s="56">
        <v>45.504999999999995</v>
      </c>
      <c r="T923" s="56">
        <v>47.9</v>
      </c>
      <c r="U923" s="2" t="s">
        <v>2816</v>
      </c>
    </row>
    <row r="924" spans="1:21" ht="128.1" customHeight="1" x14ac:dyDescent="0.25">
      <c r="A924" s="57" t="s">
        <v>997</v>
      </c>
      <c r="B924" s="2" t="s">
        <v>2833</v>
      </c>
      <c r="C924" s="2" t="s">
        <v>1290</v>
      </c>
      <c r="D924" s="2" t="s">
        <v>1291</v>
      </c>
      <c r="E924" s="2" t="s">
        <v>1292</v>
      </c>
      <c r="F924" s="2" t="s">
        <v>1293</v>
      </c>
      <c r="G924" s="2" t="s">
        <v>1174</v>
      </c>
      <c r="H924" s="2" t="s">
        <v>1136</v>
      </c>
      <c r="I924" s="2" t="s">
        <v>1157</v>
      </c>
      <c r="J924" s="2">
        <v>15</v>
      </c>
      <c r="K924" s="7">
        <v>36841</v>
      </c>
      <c r="L924" s="7">
        <v>40986</v>
      </c>
      <c r="M924" s="7">
        <v>45130</v>
      </c>
      <c r="N924" s="7">
        <v>49275</v>
      </c>
      <c r="O924" s="7">
        <v>53419</v>
      </c>
      <c r="P924" s="56">
        <v>17.644157088122604</v>
      </c>
      <c r="Q924" s="56">
        <v>19.629070881226053</v>
      </c>
      <c r="R924" s="56">
        <v>21.613984674329501</v>
      </c>
      <c r="S924" s="56">
        <v>23.598898467432949</v>
      </c>
      <c r="T924" s="56">
        <v>25.583812260536398</v>
      </c>
      <c r="U924" s="2" t="s">
        <v>1138</v>
      </c>
    </row>
    <row r="925" spans="1:21" ht="128.1" customHeight="1" x14ac:dyDescent="0.25">
      <c r="A925" s="57" t="s">
        <v>2834</v>
      </c>
      <c r="B925" s="2" t="s">
        <v>2835</v>
      </c>
      <c r="C925" s="2" t="s">
        <v>1187</v>
      </c>
      <c r="D925" s="2" t="s">
        <v>1399</v>
      </c>
      <c r="E925" s="2" t="s">
        <v>1189</v>
      </c>
      <c r="F925" s="2" t="s">
        <v>1400</v>
      </c>
      <c r="G925" s="2" t="s">
        <v>1227</v>
      </c>
      <c r="H925" s="2" t="s">
        <v>74</v>
      </c>
      <c r="I925" s="2" t="s">
        <v>1157</v>
      </c>
      <c r="J925" s="2">
        <v>15</v>
      </c>
      <c r="K925" s="7">
        <v>36841</v>
      </c>
      <c r="L925" s="7">
        <v>40986</v>
      </c>
      <c r="M925" s="7">
        <v>45130</v>
      </c>
      <c r="N925" s="7">
        <v>49275</v>
      </c>
      <c r="O925" s="7">
        <v>53419</v>
      </c>
      <c r="P925" s="56">
        <v>17.644157088122604</v>
      </c>
      <c r="Q925" s="56">
        <v>19.629070881226053</v>
      </c>
      <c r="R925" s="56">
        <v>21.613984674329501</v>
      </c>
      <c r="S925" s="56">
        <v>23.598898467432949</v>
      </c>
      <c r="T925" s="56">
        <v>25.583812260536398</v>
      </c>
      <c r="U925" s="2" t="s">
        <v>1138</v>
      </c>
    </row>
    <row r="926" spans="1:21" ht="128.1" customHeight="1" x14ac:dyDescent="0.25">
      <c r="A926" s="57" t="s">
        <v>559</v>
      </c>
      <c r="B926" s="2" t="s">
        <v>2836</v>
      </c>
      <c r="C926" s="2" t="s">
        <v>1187</v>
      </c>
      <c r="D926" s="2" t="s">
        <v>1399</v>
      </c>
      <c r="E926" s="2" t="s">
        <v>1189</v>
      </c>
      <c r="F926" s="2" t="s">
        <v>1400</v>
      </c>
      <c r="G926" s="2" t="s">
        <v>1221</v>
      </c>
      <c r="H926" s="2" t="s">
        <v>1136</v>
      </c>
      <c r="I926" s="2" t="s">
        <v>1157</v>
      </c>
      <c r="J926" s="2">
        <v>16</v>
      </c>
      <c r="K926" s="7">
        <v>42367</v>
      </c>
      <c r="L926" s="7">
        <v>47133</v>
      </c>
      <c r="M926" s="7">
        <v>51899</v>
      </c>
      <c r="N926" s="7">
        <v>56666</v>
      </c>
      <c r="O926" s="7">
        <v>61432</v>
      </c>
      <c r="P926" s="56">
        <v>20.290708812260537</v>
      </c>
      <c r="Q926" s="56">
        <v>22.573275862068968</v>
      </c>
      <c r="R926" s="56">
        <v>24.855842911877396</v>
      </c>
      <c r="S926" s="56">
        <v>27.138649425287355</v>
      </c>
      <c r="T926" s="56">
        <v>29.421455938697317</v>
      </c>
      <c r="U926" s="2" t="s">
        <v>1138</v>
      </c>
    </row>
    <row r="927" spans="1:21" ht="128.1" customHeight="1" x14ac:dyDescent="0.25">
      <c r="A927" s="57" t="s">
        <v>2837</v>
      </c>
      <c r="B927" s="2" t="s">
        <v>2838</v>
      </c>
      <c r="C927" s="2" t="s">
        <v>1187</v>
      </c>
      <c r="D927" s="2" t="s">
        <v>1399</v>
      </c>
      <c r="E927" s="2" t="s">
        <v>1189</v>
      </c>
      <c r="F927" s="2" t="s">
        <v>1400</v>
      </c>
      <c r="G927" s="2" t="s">
        <v>1179</v>
      </c>
      <c r="H927" s="2" t="s">
        <v>1136</v>
      </c>
      <c r="I927" s="2" t="s">
        <v>1137</v>
      </c>
      <c r="J927" s="2">
        <v>17</v>
      </c>
      <c r="K927" s="7">
        <v>48722</v>
      </c>
      <c r="L927" s="7">
        <v>54203</v>
      </c>
      <c r="M927" s="7">
        <v>59684</v>
      </c>
      <c r="N927" s="7">
        <v>65165</v>
      </c>
      <c r="O927" s="7">
        <v>70646</v>
      </c>
      <c r="P927" s="56">
        <v>23.334291187739463</v>
      </c>
      <c r="Q927" s="56">
        <v>25.959291187739463</v>
      </c>
      <c r="R927" s="56">
        <v>28.584291187739463</v>
      </c>
      <c r="S927" s="56">
        <v>31.209291187739467</v>
      </c>
      <c r="T927" s="56">
        <v>33.834291187739467</v>
      </c>
      <c r="U927" s="2" t="s">
        <v>1138</v>
      </c>
    </row>
    <row r="928" spans="1:21" ht="128.1" customHeight="1" x14ac:dyDescent="0.25">
      <c r="A928" s="57" t="s">
        <v>197</v>
      </c>
      <c r="B928" s="2" t="s">
        <v>198</v>
      </c>
      <c r="C928" s="2" t="s">
        <v>1522</v>
      </c>
      <c r="D928" s="2" t="s">
        <v>2839</v>
      </c>
      <c r="E928" s="2" t="s">
        <v>1524</v>
      </c>
      <c r="F928" s="2" t="s">
        <v>2840</v>
      </c>
      <c r="G928" s="2" t="s">
        <v>1227</v>
      </c>
      <c r="H928" s="2" t="s">
        <v>74</v>
      </c>
      <c r="I928" s="2" t="s">
        <v>1157</v>
      </c>
      <c r="J928" s="2">
        <v>15</v>
      </c>
      <c r="K928" s="7">
        <v>36841</v>
      </c>
      <c r="L928" s="7">
        <v>40986</v>
      </c>
      <c r="M928" s="7">
        <v>45130</v>
      </c>
      <c r="N928" s="7">
        <v>49275</v>
      </c>
      <c r="O928" s="7">
        <v>53419</v>
      </c>
      <c r="P928" s="56">
        <v>17.644157088122604</v>
      </c>
      <c r="Q928" s="56">
        <v>19.629070881226053</v>
      </c>
      <c r="R928" s="56">
        <v>21.613984674329501</v>
      </c>
      <c r="S928" s="56">
        <v>23.598898467432949</v>
      </c>
      <c r="T928" s="56">
        <v>25.583812260536398</v>
      </c>
      <c r="U928" s="2" t="s">
        <v>1138</v>
      </c>
    </row>
    <row r="929" spans="1:21" ht="128.1" customHeight="1" x14ac:dyDescent="0.25">
      <c r="A929" s="57" t="s">
        <v>998</v>
      </c>
      <c r="B929" s="2" t="s">
        <v>2841</v>
      </c>
      <c r="C929" s="2" t="s">
        <v>1522</v>
      </c>
      <c r="D929" s="2" t="s">
        <v>2839</v>
      </c>
      <c r="E929" s="2" t="s">
        <v>1524</v>
      </c>
      <c r="F929" s="2" t="s">
        <v>2840</v>
      </c>
      <c r="G929" s="2" t="s">
        <v>1228</v>
      </c>
      <c r="H929" s="2" t="s">
        <v>74</v>
      </c>
      <c r="I929" s="2" t="s">
        <v>1157</v>
      </c>
      <c r="J929" s="2">
        <v>16</v>
      </c>
      <c r="K929" s="7">
        <v>42367</v>
      </c>
      <c r="L929" s="7">
        <v>47133</v>
      </c>
      <c r="M929" s="7">
        <v>51899</v>
      </c>
      <c r="N929" s="7">
        <v>56666</v>
      </c>
      <c r="O929" s="7">
        <v>61432</v>
      </c>
      <c r="P929" s="56">
        <v>20.290708812260537</v>
      </c>
      <c r="Q929" s="56">
        <v>22.573275862068968</v>
      </c>
      <c r="R929" s="56">
        <v>24.855842911877396</v>
      </c>
      <c r="S929" s="56">
        <v>27.138649425287355</v>
      </c>
      <c r="T929" s="56">
        <v>29.421455938697317</v>
      </c>
      <c r="U929" s="2" t="s">
        <v>1138</v>
      </c>
    </row>
    <row r="930" spans="1:21" ht="128.1" customHeight="1" x14ac:dyDescent="0.25">
      <c r="A930" s="57" t="s">
        <v>458</v>
      </c>
      <c r="B930" s="2" t="s">
        <v>2842</v>
      </c>
      <c r="C930" s="2" t="s">
        <v>1522</v>
      </c>
      <c r="D930" s="2" t="s">
        <v>1523</v>
      </c>
      <c r="E930" s="2" t="s">
        <v>1524</v>
      </c>
      <c r="F930" s="2" t="s">
        <v>1525</v>
      </c>
      <c r="G930" s="2" t="s">
        <v>1176</v>
      </c>
      <c r="H930" s="2" t="s">
        <v>1136</v>
      </c>
      <c r="I930" s="2" t="s">
        <v>1137</v>
      </c>
      <c r="J930" s="2">
        <v>18</v>
      </c>
      <c r="K930" s="7">
        <v>56030</v>
      </c>
      <c r="L930" s="7">
        <v>62334</v>
      </c>
      <c r="M930" s="7">
        <v>68637</v>
      </c>
      <c r="N930" s="7">
        <v>74940</v>
      </c>
      <c r="O930" s="7">
        <v>81243</v>
      </c>
      <c r="P930" s="56">
        <v>26.834291187739463</v>
      </c>
      <c r="Q930" s="56">
        <v>29.853208812260533</v>
      </c>
      <c r="R930" s="56">
        <v>32.872126436781606</v>
      </c>
      <c r="S930" s="56">
        <v>35.890804597701148</v>
      </c>
      <c r="T930" s="56">
        <v>38.90948275862069</v>
      </c>
      <c r="U930" s="2" t="s">
        <v>1138</v>
      </c>
    </row>
    <row r="931" spans="1:21" ht="128.1" customHeight="1" x14ac:dyDescent="0.25">
      <c r="A931" s="57" t="s">
        <v>560</v>
      </c>
      <c r="B931" s="2" t="s">
        <v>2843</v>
      </c>
      <c r="C931" s="2" t="s">
        <v>1328</v>
      </c>
      <c r="D931" s="2" t="s">
        <v>1329</v>
      </c>
      <c r="E931" s="2" t="s">
        <v>1330</v>
      </c>
      <c r="F931" s="2" t="s">
        <v>1331</v>
      </c>
      <c r="G931" s="2" t="s">
        <v>1227</v>
      </c>
      <c r="H931" s="2" t="s">
        <v>74</v>
      </c>
      <c r="I931" s="2" t="s">
        <v>1157</v>
      </c>
      <c r="J931" s="2">
        <v>14</v>
      </c>
      <c r="K931" s="7">
        <v>32703</v>
      </c>
      <c r="L931" s="7">
        <v>35973</v>
      </c>
      <c r="M931" s="7">
        <v>39243</v>
      </c>
      <c r="N931" s="7">
        <v>42514</v>
      </c>
      <c r="O931" s="7">
        <v>45784</v>
      </c>
      <c r="P931" s="56">
        <v>15.662356321839081</v>
      </c>
      <c r="Q931" s="56">
        <v>17.228448275862071</v>
      </c>
      <c r="R931" s="56">
        <v>18.794540229885058</v>
      </c>
      <c r="S931" s="56">
        <v>20.36087164750958</v>
      </c>
      <c r="T931" s="56">
        <v>21.927203065134101</v>
      </c>
      <c r="U931" s="2" t="s">
        <v>1138</v>
      </c>
    </row>
    <row r="932" spans="1:21" ht="128.1" customHeight="1" x14ac:dyDescent="0.25">
      <c r="A932" s="57" t="s">
        <v>362</v>
      </c>
      <c r="B932" s="2" t="s">
        <v>2844</v>
      </c>
      <c r="C932" s="2" t="s">
        <v>1328</v>
      </c>
      <c r="D932" s="2" t="s">
        <v>1329</v>
      </c>
      <c r="E932" s="2" t="s">
        <v>1330</v>
      </c>
      <c r="F932" s="2" t="s">
        <v>1331</v>
      </c>
      <c r="G932" s="2" t="s">
        <v>1228</v>
      </c>
      <c r="H932" s="2" t="s">
        <v>74</v>
      </c>
      <c r="I932" s="2" t="s">
        <v>1157</v>
      </c>
      <c r="J932" s="2">
        <v>15</v>
      </c>
      <c r="K932" s="7">
        <v>36841</v>
      </c>
      <c r="L932" s="7">
        <v>40986</v>
      </c>
      <c r="M932" s="7">
        <v>45130</v>
      </c>
      <c r="N932" s="7">
        <v>49275</v>
      </c>
      <c r="O932" s="7">
        <v>53419</v>
      </c>
      <c r="P932" s="56">
        <v>17.644157088122604</v>
      </c>
      <c r="Q932" s="56">
        <v>19.629070881226053</v>
      </c>
      <c r="R932" s="56">
        <v>21.613984674329501</v>
      </c>
      <c r="S932" s="56">
        <v>23.598898467432949</v>
      </c>
      <c r="T932" s="56">
        <v>25.583812260536398</v>
      </c>
      <c r="U932" s="2" t="s">
        <v>1138</v>
      </c>
    </row>
    <row r="933" spans="1:21" ht="128.1" customHeight="1" x14ac:dyDescent="0.25">
      <c r="A933" s="57" t="s">
        <v>392</v>
      </c>
      <c r="B933" s="2" t="s">
        <v>2845</v>
      </c>
      <c r="C933" s="2" t="s">
        <v>1328</v>
      </c>
      <c r="D933" s="2" t="s">
        <v>1329</v>
      </c>
      <c r="E933" s="2" t="s">
        <v>1330</v>
      </c>
      <c r="F933" s="2" t="s">
        <v>1331</v>
      </c>
      <c r="G933" s="2" t="s">
        <v>1234</v>
      </c>
      <c r="H933" s="2" t="s">
        <v>74</v>
      </c>
      <c r="I933" s="2" t="s">
        <v>1157</v>
      </c>
      <c r="J933" s="2">
        <v>16</v>
      </c>
      <c r="K933" s="7">
        <v>42367</v>
      </c>
      <c r="L933" s="7">
        <v>47133</v>
      </c>
      <c r="M933" s="7">
        <v>51899</v>
      </c>
      <c r="N933" s="7">
        <v>56666</v>
      </c>
      <c r="O933" s="7">
        <v>61432</v>
      </c>
      <c r="P933" s="56">
        <v>20.290708812260537</v>
      </c>
      <c r="Q933" s="56">
        <v>22.573275862068968</v>
      </c>
      <c r="R933" s="56">
        <v>24.855842911877396</v>
      </c>
      <c r="S933" s="56">
        <v>27.138649425287355</v>
      </c>
      <c r="T933" s="56">
        <v>29.421455938697317</v>
      </c>
      <c r="U933" s="2" t="s">
        <v>1138</v>
      </c>
    </row>
    <row r="934" spans="1:21" ht="128.1" customHeight="1" x14ac:dyDescent="0.25">
      <c r="A934" s="57" t="s">
        <v>436</v>
      </c>
      <c r="B934" s="2" t="s">
        <v>2846</v>
      </c>
      <c r="C934" s="2" t="s">
        <v>1328</v>
      </c>
      <c r="D934" s="2" t="s">
        <v>1329</v>
      </c>
      <c r="E934" s="2" t="s">
        <v>1330</v>
      </c>
      <c r="F934" s="2" t="s">
        <v>1331</v>
      </c>
      <c r="G934" s="2" t="s">
        <v>1234</v>
      </c>
      <c r="H934" s="2" t="s">
        <v>74</v>
      </c>
      <c r="I934" s="2" t="s">
        <v>1157</v>
      </c>
      <c r="J934" s="2">
        <v>17</v>
      </c>
      <c r="K934" s="7">
        <v>48722</v>
      </c>
      <c r="L934" s="7">
        <v>54203</v>
      </c>
      <c r="M934" s="7">
        <v>59684</v>
      </c>
      <c r="N934" s="7">
        <v>65165</v>
      </c>
      <c r="O934" s="7">
        <v>70646</v>
      </c>
      <c r="P934" s="56">
        <v>23.334291187739463</v>
      </c>
      <c r="Q934" s="56">
        <v>25.959291187739463</v>
      </c>
      <c r="R934" s="56">
        <v>28.584291187739463</v>
      </c>
      <c r="S934" s="56">
        <v>31.209291187739467</v>
      </c>
      <c r="T934" s="56">
        <v>33.834291187739467</v>
      </c>
      <c r="U934" s="2" t="s">
        <v>1138</v>
      </c>
    </row>
    <row r="935" spans="1:21" ht="128.1" customHeight="1" x14ac:dyDescent="0.25">
      <c r="A935" s="57" t="s">
        <v>2847</v>
      </c>
      <c r="B935" s="2" t="s">
        <v>2848</v>
      </c>
      <c r="C935" s="2" t="s">
        <v>1290</v>
      </c>
      <c r="D935" s="2" t="s">
        <v>1463</v>
      </c>
      <c r="E935" s="2"/>
      <c r="F935" s="2"/>
      <c r="G935" s="2" t="s">
        <v>1221</v>
      </c>
      <c r="H935" s="2" t="s">
        <v>1136</v>
      </c>
      <c r="I935" s="2" t="s">
        <v>1137</v>
      </c>
      <c r="J935" s="2">
        <v>19</v>
      </c>
      <c r="K935" s="7">
        <v>64518</v>
      </c>
      <c r="L935" s="7">
        <v>72583</v>
      </c>
      <c r="M935" s="7">
        <v>80648</v>
      </c>
      <c r="N935" s="7">
        <v>88713</v>
      </c>
      <c r="O935" s="7">
        <v>96778</v>
      </c>
      <c r="P935" s="56">
        <v>30.899425287356323</v>
      </c>
      <c r="Q935" s="56">
        <v>34.76197318007663</v>
      </c>
      <c r="R935" s="56">
        <v>38.624521072796938</v>
      </c>
      <c r="S935" s="56">
        <v>42.487068965517238</v>
      </c>
      <c r="T935" s="56">
        <v>46.349616858237546</v>
      </c>
      <c r="U935" s="2" t="s">
        <v>1138</v>
      </c>
    </row>
    <row r="936" spans="1:21" ht="128.1" customHeight="1" x14ac:dyDescent="0.25">
      <c r="A936" s="57" t="s">
        <v>2849</v>
      </c>
      <c r="B936" s="2" t="s">
        <v>2850</v>
      </c>
      <c r="C936" s="2" t="s">
        <v>1290</v>
      </c>
      <c r="D936" s="2" t="s">
        <v>1463</v>
      </c>
      <c r="E936" s="2" t="s">
        <v>1292</v>
      </c>
      <c r="F936" s="2" t="s">
        <v>1464</v>
      </c>
      <c r="G936" s="2" t="s">
        <v>1389</v>
      </c>
      <c r="H936" s="2" t="s">
        <v>1136</v>
      </c>
      <c r="I936" s="2" t="s">
        <v>1137</v>
      </c>
      <c r="J936" s="2">
        <v>20</v>
      </c>
      <c r="K936" s="7">
        <v>75809</v>
      </c>
      <c r="L936" s="7">
        <v>85285</v>
      </c>
      <c r="M936" s="7">
        <v>94761</v>
      </c>
      <c r="N936" s="7">
        <v>104238</v>
      </c>
      <c r="O936" s="7">
        <v>113714</v>
      </c>
      <c r="P936" s="56">
        <v>36.30699233716475</v>
      </c>
      <c r="Q936" s="56">
        <v>40.845306513409966</v>
      </c>
      <c r="R936" s="56">
        <v>45.383620689655174</v>
      </c>
      <c r="S936" s="56">
        <v>49.922174329501914</v>
      </c>
      <c r="T936" s="56">
        <v>54.46072796934866</v>
      </c>
      <c r="U936" s="2" t="s">
        <v>1138</v>
      </c>
    </row>
    <row r="937" spans="1:21" ht="128.1" customHeight="1" x14ac:dyDescent="0.25">
      <c r="A937" s="57" t="s">
        <v>459</v>
      </c>
      <c r="B937" s="2" t="s">
        <v>2851</v>
      </c>
      <c r="C937" s="2" t="s">
        <v>1145</v>
      </c>
      <c r="D937" s="2" t="s">
        <v>1528</v>
      </c>
      <c r="E937" s="2" t="s">
        <v>1147</v>
      </c>
      <c r="F937" s="2" t="s">
        <v>1529</v>
      </c>
      <c r="G937" s="2" t="s">
        <v>2852</v>
      </c>
      <c r="H937" s="2" t="s">
        <v>74</v>
      </c>
      <c r="I937" s="2" t="s">
        <v>1157</v>
      </c>
      <c r="J937" s="2">
        <v>15</v>
      </c>
      <c r="K937" s="7">
        <v>36841</v>
      </c>
      <c r="L937" s="7">
        <v>40986</v>
      </c>
      <c r="M937" s="7">
        <v>45130</v>
      </c>
      <c r="N937" s="7">
        <v>49275</v>
      </c>
      <c r="O937" s="7">
        <v>53419</v>
      </c>
      <c r="P937" s="56">
        <v>17.644157088122604</v>
      </c>
      <c r="Q937" s="56">
        <v>19.629070881226053</v>
      </c>
      <c r="R937" s="56">
        <v>21.613984674329501</v>
      </c>
      <c r="S937" s="56">
        <v>23.598898467432949</v>
      </c>
      <c r="T937" s="56">
        <v>25.583812260536398</v>
      </c>
      <c r="U937" s="2" t="s">
        <v>1138</v>
      </c>
    </row>
    <row r="938" spans="1:21" ht="128.1" customHeight="1" x14ac:dyDescent="0.25">
      <c r="A938" s="57" t="s">
        <v>2853</v>
      </c>
      <c r="B938" s="2" t="s">
        <v>2854</v>
      </c>
      <c r="C938" s="2" t="s">
        <v>1145</v>
      </c>
      <c r="D938" s="2" t="s">
        <v>1146</v>
      </c>
      <c r="E938" s="2" t="s">
        <v>1147</v>
      </c>
      <c r="F938" s="2" t="s">
        <v>1148</v>
      </c>
      <c r="G938" s="2" t="s">
        <v>2855</v>
      </c>
      <c r="H938" s="2" t="s">
        <v>1136</v>
      </c>
      <c r="I938" s="2" t="s">
        <v>1137</v>
      </c>
      <c r="J938" s="2">
        <v>19</v>
      </c>
      <c r="K938" s="7">
        <v>64518</v>
      </c>
      <c r="L938" s="7">
        <v>72583</v>
      </c>
      <c r="M938" s="7">
        <v>80648</v>
      </c>
      <c r="N938" s="7">
        <v>88713</v>
      </c>
      <c r="O938" s="7">
        <v>96778</v>
      </c>
      <c r="P938" s="56">
        <v>30.899425287356323</v>
      </c>
      <c r="Q938" s="56">
        <v>34.76197318007663</v>
      </c>
      <c r="R938" s="56">
        <v>38.624521072796938</v>
      </c>
      <c r="S938" s="56">
        <v>42.487068965517238</v>
      </c>
      <c r="T938" s="56">
        <v>46.349616858237546</v>
      </c>
      <c r="U938" s="2" t="s">
        <v>1138</v>
      </c>
    </row>
    <row r="939" spans="1:21" ht="128.1" customHeight="1" x14ac:dyDescent="0.25">
      <c r="A939" s="57" t="s">
        <v>2856</v>
      </c>
      <c r="B939" s="2" t="s">
        <v>2857</v>
      </c>
      <c r="C939" s="2" t="s">
        <v>1290</v>
      </c>
      <c r="D939" s="2" t="s">
        <v>1463</v>
      </c>
      <c r="E939" s="2" t="s">
        <v>1292</v>
      </c>
      <c r="F939" s="2" t="s">
        <v>1464</v>
      </c>
      <c r="G939" s="2" t="s">
        <v>1221</v>
      </c>
      <c r="H939" s="2" t="s">
        <v>1136</v>
      </c>
      <c r="I939" s="2" t="s">
        <v>1137</v>
      </c>
      <c r="J939" s="2">
        <v>19</v>
      </c>
      <c r="K939" s="7">
        <v>64518</v>
      </c>
      <c r="L939" s="7">
        <v>72583</v>
      </c>
      <c r="M939" s="7">
        <v>80648</v>
      </c>
      <c r="N939" s="7">
        <v>88713</v>
      </c>
      <c r="O939" s="7">
        <v>96778</v>
      </c>
      <c r="P939" s="56">
        <v>30.899425287356323</v>
      </c>
      <c r="Q939" s="56">
        <v>34.76197318007663</v>
      </c>
      <c r="R939" s="56">
        <v>38.624521072796938</v>
      </c>
      <c r="S939" s="56">
        <v>42.487068965517238</v>
      </c>
      <c r="T939" s="56">
        <v>46.349616858237546</v>
      </c>
      <c r="U939" s="2" t="s">
        <v>1138</v>
      </c>
    </row>
    <row r="940" spans="1:21" ht="128.1" customHeight="1" x14ac:dyDescent="0.25">
      <c r="A940" s="57" t="s">
        <v>2858</v>
      </c>
      <c r="B940" s="2" t="s">
        <v>2859</v>
      </c>
      <c r="C940" s="2" t="s">
        <v>1290</v>
      </c>
      <c r="D940" s="2" t="s">
        <v>1463</v>
      </c>
      <c r="E940" s="2" t="s">
        <v>1292</v>
      </c>
      <c r="F940" s="2" t="s">
        <v>1464</v>
      </c>
      <c r="G940" s="2" t="s">
        <v>1389</v>
      </c>
      <c r="H940" s="2" t="s">
        <v>1136</v>
      </c>
      <c r="I940" s="2" t="s">
        <v>1137</v>
      </c>
      <c r="J940" s="2">
        <v>19</v>
      </c>
      <c r="K940" s="7">
        <v>64518</v>
      </c>
      <c r="L940" s="7">
        <v>72583</v>
      </c>
      <c r="M940" s="7">
        <v>80648</v>
      </c>
      <c r="N940" s="7">
        <v>88713</v>
      </c>
      <c r="O940" s="7">
        <v>96778</v>
      </c>
      <c r="P940" s="56">
        <v>30.899425287356323</v>
      </c>
      <c r="Q940" s="56">
        <v>34.76197318007663</v>
      </c>
      <c r="R940" s="56">
        <v>38.624521072796938</v>
      </c>
      <c r="S940" s="56">
        <v>42.487068965517238</v>
      </c>
      <c r="T940" s="56">
        <v>46.349616858237546</v>
      </c>
      <c r="U940" s="2" t="s">
        <v>1138</v>
      </c>
    </row>
    <row r="941" spans="1:21" ht="128.1" customHeight="1" x14ac:dyDescent="0.25">
      <c r="A941" s="57" t="s">
        <v>2860</v>
      </c>
      <c r="B941" s="2" t="s">
        <v>2861</v>
      </c>
      <c r="C941" s="2" t="s">
        <v>1131</v>
      </c>
      <c r="D941" s="2" t="s">
        <v>2079</v>
      </c>
      <c r="E941" s="2" t="s">
        <v>1133</v>
      </c>
      <c r="F941" s="2" t="s">
        <v>2080</v>
      </c>
      <c r="G941" s="2" t="s">
        <v>2862</v>
      </c>
      <c r="H941" s="2" t="s">
        <v>74</v>
      </c>
      <c r="I941" s="2" t="s">
        <v>1157</v>
      </c>
      <c r="J941" s="2">
        <v>15</v>
      </c>
      <c r="K941" s="7">
        <v>36841</v>
      </c>
      <c r="L941" s="7">
        <v>40986</v>
      </c>
      <c r="M941" s="7">
        <v>45130</v>
      </c>
      <c r="N941" s="7">
        <v>49275</v>
      </c>
      <c r="O941" s="7">
        <v>53419</v>
      </c>
      <c r="P941" s="56">
        <v>17.644157088122604</v>
      </c>
      <c r="Q941" s="56">
        <v>19.629070881226053</v>
      </c>
      <c r="R941" s="56">
        <v>21.613984674329501</v>
      </c>
      <c r="S941" s="56">
        <v>23.598898467432949</v>
      </c>
      <c r="T941" s="56">
        <v>25.583812260536398</v>
      </c>
      <c r="U941" s="2" t="s">
        <v>1336</v>
      </c>
    </row>
    <row r="942" spans="1:21" ht="128.1" customHeight="1" x14ac:dyDescent="0.25">
      <c r="A942" s="57" t="s">
        <v>437</v>
      </c>
      <c r="B942" s="2" t="s">
        <v>2863</v>
      </c>
      <c r="C942" s="2" t="s">
        <v>1131</v>
      </c>
      <c r="D942" s="2" t="s">
        <v>2079</v>
      </c>
      <c r="E942" s="2" t="s">
        <v>1133</v>
      </c>
      <c r="F942" s="2" t="s">
        <v>2080</v>
      </c>
      <c r="G942" s="2" t="s">
        <v>2864</v>
      </c>
      <c r="H942" s="2" t="s">
        <v>74</v>
      </c>
      <c r="I942" s="2" t="s">
        <v>1157</v>
      </c>
      <c r="J942" s="2">
        <v>16</v>
      </c>
      <c r="K942" s="7">
        <v>42367</v>
      </c>
      <c r="L942" s="7">
        <v>47133</v>
      </c>
      <c r="M942" s="7">
        <v>51899</v>
      </c>
      <c r="N942" s="7">
        <v>56666</v>
      </c>
      <c r="O942" s="7">
        <v>61432</v>
      </c>
      <c r="P942" s="56">
        <v>20.290708812260537</v>
      </c>
      <c r="Q942" s="56">
        <v>22.573275862068968</v>
      </c>
      <c r="R942" s="56">
        <v>24.855842911877396</v>
      </c>
      <c r="S942" s="56">
        <v>27.138649425287355</v>
      </c>
      <c r="T942" s="56">
        <v>29.421455938697317</v>
      </c>
      <c r="U942" s="2" t="s">
        <v>1336</v>
      </c>
    </row>
    <row r="943" spans="1:21" ht="128.1" customHeight="1" x14ac:dyDescent="0.25">
      <c r="A943" s="57" t="s">
        <v>1000</v>
      </c>
      <c r="B943" s="2" t="s">
        <v>2865</v>
      </c>
      <c r="C943" s="2" t="s">
        <v>1131</v>
      </c>
      <c r="D943" s="2" t="s">
        <v>2079</v>
      </c>
      <c r="E943" s="2" t="s">
        <v>1133</v>
      </c>
      <c r="F943" s="2" t="s">
        <v>2080</v>
      </c>
      <c r="G943" s="2" t="s">
        <v>2081</v>
      </c>
      <c r="H943" s="2" t="s">
        <v>74</v>
      </c>
      <c r="I943" s="2" t="s">
        <v>1137</v>
      </c>
      <c r="J943" s="2">
        <v>18</v>
      </c>
      <c r="K943" s="7">
        <v>56030</v>
      </c>
      <c r="L943" s="7">
        <v>62334</v>
      </c>
      <c r="M943" s="7">
        <v>68637</v>
      </c>
      <c r="N943" s="7">
        <v>74940</v>
      </c>
      <c r="O943" s="7">
        <v>81243</v>
      </c>
      <c r="P943" s="56">
        <v>26.834291187739463</v>
      </c>
      <c r="Q943" s="56">
        <v>29.853208812260533</v>
      </c>
      <c r="R943" s="56">
        <v>32.872126436781606</v>
      </c>
      <c r="S943" s="56">
        <v>35.890804597701148</v>
      </c>
      <c r="T943" s="56">
        <v>38.90948275862069</v>
      </c>
      <c r="U943" s="2" t="s">
        <v>1138</v>
      </c>
    </row>
    <row r="944" spans="1:21" ht="128.1" customHeight="1" x14ac:dyDescent="0.25">
      <c r="A944" s="57" t="s">
        <v>2866</v>
      </c>
      <c r="B944" s="2" t="s">
        <v>2867</v>
      </c>
      <c r="C944" s="2" t="s">
        <v>1131</v>
      </c>
      <c r="D944" s="2" t="s">
        <v>2079</v>
      </c>
      <c r="E944" s="2" t="s">
        <v>1133</v>
      </c>
      <c r="F944" s="2" t="s">
        <v>2080</v>
      </c>
      <c r="G944" s="2" t="s">
        <v>2084</v>
      </c>
      <c r="H944" s="2" t="s">
        <v>74</v>
      </c>
      <c r="I944" s="2" t="s">
        <v>1157</v>
      </c>
      <c r="J944" s="2">
        <v>16</v>
      </c>
      <c r="K944" s="7">
        <v>42367</v>
      </c>
      <c r="L944" s="7">
        <v>47133</v>
      </c>
      <c r="M944" s="7">
        <v>51899</v>
      </c>
      <c r="N944" s="7">
        <v>56666</v>
      </c>
      <c r="O944" s="7">
        <v>61432</v>
      </c>
      <c r="P944" s="56">
        <v>20.290708812260537</v>
      </c>
      <c r="Q944" s="56">
        <v>22.573275862068968</v>
      </c>
      <c r="R944" s="56">
        <v>24.855842911877396</v>
      </c>
      <c r="S944" s="56">
        <v>27.138649425287355</v>
      </c>
      <c r="T944" s="56">
        <v>29.421455938697317</v>
      </c>
      <c r="U944" s="2" t="s">
        <v>1138</v>
      </c>
    </row>
    <row r="945" spans="1:21" ht="128.1" customHeight="1" x14ac:dyDescent="0.25">
      <c r="A945" s="57" t="s">
        <v>2868</v>
      </c>
      <c r="B945" s="2" t="s">
        <v>2869</v>
      </c>
      <c r="C945" s="2" t="s">
        <v>1131</v>
      </c>
      <c r="D945" s="2" t="s">
        <v>2079</v>
      </c>
      <c r="E945" s="2" t="s">
        <v>1133</v>
      </c>
      <c r="F945" s="2" t="s">
        <v>2080</v>
      </c>
      <c r="G945" s="2" t="s">
        <v>2086</v>
      </c>
      <c r="H945" s="2" t="s">
        <v>74</v>
      </c>
      <c r="I945" s="2" t="s">
        <v>1157</v>
      </c>
      <c r="J945" s="2">
        <v>17</v>
      </c>
      <c r="K945" s="7">
        <v>48722</v>
      </c>
      <c r="L945" s="7">
        <v>54203</v>
      </c>
      <c r="M945" s="7">
        <v>59684</v>
      </c>
      <c r="N945" s="7">
        <v>65165</v>
      </c>
      <c r="O945" s="7">
        <v>70646</v>
      </c>
      <c r="P945" s="56">
        <v>23.334291187739463</v>
      </c>
      <c r="Q945" s="56">
        <v>25.959291187739463</v>
      </c>
      <c r="R945" s="56">
        <v>28.584291187739463</v>
      </c>
      <c r="S945" s="56">
        <v>31.209291187739467</v>
      </c>
      <c r="T945" s="56">
        <v>33.834291187739467</v>
      </c>
      <c r="U945" s="2" t="s">
        <v>1138</v>
      </c>
    </row>
    <row r="946" spans="1:21" ht="128.1" customHeight="1" x14ac:dyDescent="0.25">
      <c r="A946" s="57" t="s">
        <v>2870</v>
      </c>
      <c r="B946" s="2" t="s">
        <v>2871</v>
      </c>
      <c r="C946" s="2" t="s">
        <v>1131</v>
      </c>
      <c r="D946" s="2" t="s">
        <v>2079</v>
      </c>
      <c r="E946" s="2" t="s">
        <v>1133</v>
      </c>
      <c r="F946" s="2" t="s">
        <v>2080</v>
      </c>
      <c r="G946" s="2" t="s">
        <v>2872</v>
      </c>
      <c r="H946" s="2" t="s">
        <v>74</v>
      </c>
      <c r="I946" s="2" t="s">
        <v>1157</v>
      </c>
      <c r="J946" s="2">
        <v>17</v>
      </c>
      <c r="K946" s="7">
        <v>48722</v>
      </c>
      <c r="L946" s="7">
        <v>54203</v>
      </c>
      <c r="M946" s="7">
        <v>59684</v>
      </c>
      <c r="N946" s="7">
        <v>65165</v>
      </c>
      <c r="O946" s="7">
        <v>70646</v>
      </c>
      <c r="P946" s="56">
        <v>23.334291187739463</v>
      </c>
      <c r="Q946" s="56">
        <v>25.959291187739463</v>
      </c>
      <c r="R946" s="56">
        <v>28.584291187739463</v>
      </c>
      <c r="S946" s="56">
        <v>31.209291187739467</v>
      </c>
      <c r="T946" s="56">
        <v>33.834291187739467</v>
      </c>
      <c r="U946" s="2" t="s">
        <v>1336</v>
      </c>
    </row>
    <row r="947" spans="1:21" ht="128.1" customHeight="1" x14ac:dyDescent="0.25">
      <c r="A947" s="57" t="s">
        <v>2873</v>
      </c>
      <c r="B947" s="2" t="s">
        <v>2874</v>
      </c>
      <c r="C947" s="2" t="s">
        <v>1556</v>
      </c>
      <c r="D947" s="2" t="s">
        <v>2582</v>
      </c>
      <c r="E947" s="2" t="s">
        <v>1558</v>
      </c>
      <c r="F947" s="2" t="s">
        <v>2583</v>
      </c>
      <c r="G947" s="2" t="s">
        <v>1227</v>
      </c>
      <c r="H947" s="2" t="s">
        <v>74</v>
      </c>
      <c r="I947" s="2" t="s">
        <v>1157</v>
      </c>
      <c r="J947" s="2">
        <v>12</v>
      </c>
      <c r="K947" s="7">
        <v>29232</v>
      </c>
      <c r="L947" s="7">
        <v>28423</v>
      </c>
      <c r="M947" s="7">
        <v>31007</v>
      </c>
      <c r="N947" s="7">
        <v>33591</v>
      </c>
      <c r="O947" s="7">
        <v>36175</v>
      </c>
      <c r="P947" s="56">
        <v>14</v>
      </c>
      <c r="Q947" s="56">
        <v>14.425047892720308</v>
      </c>
      <c r="R947" s="56">
        <v>14.850095785440613</v>
      </c>
      <c r="S947" s="56">
        <v>16.087643678160919</v>
      </c>
      <c r="T947" s="56">
        <v>17.325191570881227</v>
      </c>
      <c r="U947" s="2" t="s">
        <v>1138</v>
      </c>
    </row>
    <row r="948" spans="1:21" ht="128.1" customHeight="1" x14ac:dyDescent="0.25">
      <c r="A948" s="57" t="s">
        <v>2875</v>
      </c>
      <c r="B948" s="2" t="s">
        <v>2876</v>
      </c>
      <c r="C948" s="2" t="s">
        <v>1556</v>
      </c>
      <c r="D948" s="2" t="s">
        <v>2582</v>
      </c>
      <c r="E948" s="2" t="s">
        <v>1558</v>
      </c>
      <c r="F948" s="2" t="s">
        <v>2583</v>
      </c>
      <c r="G948" s="2" t="s">
        <v>1228</v>
      </c>
      <c r="H948" s="2" t="s">
        <v>74</v>
      </c>
      <c r="I948" s="2" t="s">
        <v>1157</v>
      </c>
      <c r="J948" s="2">
        <v>13</v>
      </c>
      <c r="K948" s="7">
        <v>29232</v>
      </c>
      <c r="L948" s="7">
        <v>31976</v>
      </c>
      <c r="M948" s="7">
        <v>34883</v>
      </c>
      <c r="N948" s="7">
        <v>37790</v>
      </c>
      <c r="O948" s="7">
        <v>40697</v>
      </c>
      <c r="P948" s="56">
        <v>14</v>
      </c>
      <c r="Q948" s="56">
        <v>15.353208812260537</v>
      </c>
      <c r="R948" s="56">
        <v>16.706417624521073</v>
      </c>
      <c r="S948" s="56">
        <v>18.098659003831418</v>
      </c>
      <c r="T948" s="56">
        <v>19.490900383141764</v>
      </c>
      <c r="U948" s="2" t="s">
        <v>1138</v>
      </c>
    </row>
    <row r="949" spans="1:21" ht="128.1" customHeight="1" x14ac:dyDescent="0.25">
      <c r="A949" s="57" t="s">
        <v>179</v>
      </c>
      <c r="B949" s="2" t="s">
        <v>180</v>
      </c>
      <c r="C949" s="2" t="s">
        <v>1556</v>
      </c>
      <c r="D949" s="2" t="s">
        <v>2582</v>
      </c>
      <c r="E949" s="2" t="s">
        <v>1558</v>
      </c>
      <c r="F949" s="2" t="s">
        <v>2583</v>
      </c>
      <c r="G949" s="2" t="s">
        <v>1234</v>
      </c>
      <c r="H949" s="2" t="s">
        <v>74</v>
      </c>
      <c r="I949" s="2" t="s">
        <v>1157</v>
      </c>
      <c r="J949" s="2">
        <v>14</v>
      </c>
      <c r="K949" s="7">
        <v>32703</v>
      </c>
      <c r="L949" s="7">
        <v>35973</v>
      </c>
      <c r="M949" s="7">
        <v>39243</v>
      </c>
      <c r="N949" s="7">
        <v>42514</v>
      </c>
      <c r="O949" s="7">
        <v>45784</v>
      </c>
      <c r="P949" s="56">
        <v>15.662356321839081</v>
      </c>
      <c r="Q949" s="56">
        <v>17.228448275862071</v>
      </c>
      <c r="R949" s="56">
        <v>18.794540229885058</v>
      </c>
      <c r="S949" s="56">
        <v>20.36087164750958</v>
      </c>
      <c r="T949" s="56">
        <v>21.927203065134101</v>
      </c>
      <c r="U949" s="2" t="s">
        <v>1138</v>
      </c>
    </row>
    <row r="950" spans="1:21" ht="128.1" customHeight="1" x14ac:dyDescent="0.25">
      <c r="A950" s="57" t="s">
        <v>668</v>
      </c>
      <c r="B950" s="2" t="s">
        <v>2877</v>
      </c>
      <c r="C950" s="2" t="s">
        <v>1556</v>
      </c>
      <c r="D950" s="2" t="s">
        <v>2582</v>
      </c>
      <c r="E950" s="2" t="s">
        <v>1558</v>
      </c>
      <c r="F950" s="2" t="s">
        <v>2583</v>
      </c>
      <c r="G950" s="2" t="s">
        <v>1228</v>
      </c>
      <c r="H950" s="2" t="s">
        <v>1136</v>
      </c>
      <c r="I950" s="2" t="s">
        <v>1157</v>
      </c>
      <c r="J950" s="2">
        <v>16</v>
      </c>
      <c r="K950" s="7">
        <v>42367</v>
      </c>
      <c r="L950" s="7">
        <v>47133</v>
      </c>
      <c r="M950" s="7">
        <v>51899</v>
      </c>
      <c r="N950" s="7">
        <v>56666</v>
      </c>
      <c r="O950" s="7">
        <v>61432</v>
      </c>
      <c r="P950" s="56">
        <v>20.290708812260537</v>
      </c>
      <c r="Q950" s="56">
        <v>22.573275862068968</v>
      </c>
      <c r="R950" s="56">
        <v>24.855842911877396</v>
      </c>
      <c r="S950" s="56">
        <v>27.138649425287355</v>
      </c>
      <c r="T950" s="56">
        <v>29.421455938697317</v>
      </c>
      <c r="U950" s="2" t="s">
        <v>1138</v>
      </c>
    </row>
    <row r="951" spans="1:21" ht="128.1" customHeight="1" x14ac:dyDescent="0.25">
      <c r="A951" s="57" t="s">
        <v>487</v>
      </c>
      <c r="B951" s="2" t="s">
        <v>2878</v>
      </c>
      <c r="C951" s="2" t="s">
        <v>1131</v>
      </c>
      <c r="D951" s="2" t="s">
        <v>1896</v>
      </c>
      <c r="E951" s="2" t="s">
        <v>1133</v>
      </c>
      <c r="F951" s="2" t="s">
        <v>1897</v>
      </c>
      <c r="G951" s="2" t="s">
        <v>2879</v>
      </c>
      <c r="H951" s="2" t="s">
        <v>74</v>
      </c>
      <c r="I951" s="2" t="s">
        <v>1137</v>
      </c>
      <c r="J951" s="2">
        <v>17</v>
      </c>
      <c r="K951" s="7">
        <v>48722</v>
      </c>
      <c r="L951" s="7">
        <v>54203</v>
      </c>
      <c r="M951" s="7">
        <v>59684</v>
      </c>
      <c r="N951" s="7">
        <v>65165</v>
      </c>
      <c r="O951" s="7">
        <v>70646</v>
      </c>
      <c r="P951" s="56">
        <v>23.334291187739463</v>
      </c>
      <c r="Q951" s="56">
        <v>25.959291187739463</v>
      </c>
      <c r="R951" s="56">
        <v>28.584291187739463</v>
      </c>
      <c r="S951" s="56">
        <v>31.209291187739467</v>
      </c>
      <c r="T951" s="56">
        <v>33.834291187739467</v>
      </c>
      <c r="U951" s="2" t="s">
        <v>1336</v>
      </c>
    </row>
    <row r="952" spans="1:21" ht="128.1" customHeight="1" x14ac:dyDescent="0.25">
      <c r="A952" s="57" t="s">
        <v>561</v>
      </c>
      <c r="B952" s="2" t="s">
        <v>2880</v>
      </c>
      <c r="C952" s="2" t="s">
        <v>1131</v>
      </c>
      <c r="D952" s="2" t="s">
        <v>1896</v>
      </c>
      <c r="E952" s="2" t="s">
        <v>1133</v>
      </c>
      <c r="F952" s="2" t="s">
        <v>1897</v>
      </c>
      <c r="G952" s="2" t="s">
        <v>2881</v>
      </c>
      <c r="H952" s="2" t="s">
        <v>1136</v>
      </c>
      <c r="I952" s="2" t="s">
        <v>1137</v>
      </c>
      <c r="J952" s="2">
        <v>18</v>
      </c>
      <c r="K952" s="7">
        <v>56030</v>
      </c>
      <c r="L952" s="7">
        <v>62334</v>
      </c>
      <c r="M952" s="7">
        <v>68637</v>
      </c>
      <c r="N952" s="7">
        <v>74940</v>
      </c>
      <c r="O952" s="7">
        <v>81243</v>
      </c>
      <c r="P952" s="56">
        <v>26.834291187739463</v>
      </c>
      <c r="Q952" s="56">
        <v>29.853208812260533</v>
      </c>
      <c r="R952" s="56">
        <v>32.872126436781606</v>
      </c>
      <c r="S952" s="56">
        <v>35.890804597701148</v>
      </c>
      <c r="T952" s="56">
        <v>38.90948275862069</v>
      </c>
      <c r="U952" s="2" t="s">
        <v>1138</v>
      </c>
    </row>
    <row r="953" spans="1:21" ht="128.1" customHeight="1" x14ac:dyDescent="0.25">
      <c r="A953" s="57" t="s">
        <v>562</v>
      </c>
      <c r="B953" s="2" t="s">
        <v>2882</v>
      </c>
      <c r="C953" s="2" t="s">
        <v>1131</v>
      </c>
      <c r="D953" s="2" t="s">
        <v>1896</v>
      </c>
      <c r="E953" s="2" t="s">
        <v>1133</v>
      </c>
      <c r="F953" s="2" t="s">
        <v>1897</v>
      </c>
      <c r="G953" s="2" t="s">
        <v>2883</v>
      </c>
      <c r="H953" s="2" t="s">
        <v>1136</v>
      </c>
      <c r="I953" s="2" t="s">
        <v>1137</v>
      </c>
      <c r="J953" s="2">
        <v>19</v>
      </c>
      <c r="K953" s="7">
        <v>64518</v>
      </c>
      <c r="L953" s="7">
        <v>72583</v>
      </c>
      <c r="M953" s="7">
        <v>80648</v>
      </c>
      <c r="N953" s="7">
        <v>88713</v>
      </c>
      <c r="O953" s="7">
        <v>96778</v>
      </c>
      <c r="P953" s="56">
        <v>30.899425287356323</v>
      </c>
      <c r="Q953" s="56">
        <v>34.76197318007663</v>
      </c>
      <c r="R953" s="56">
        <v>38.624521072796938</v>
      </c>
      <c r="S953" s="56">
        <v>42.487068965517238</v>
      </c>
      <c r="T953" s="56">
        <v>46.349616858237546</v>
      </c>
      <c r="U953" s="2" t="s">
        <v>1138</v>
      </c>
    </row>
    <row r="954" spans="1:21" ht="128.1" customHeight="1" x14ac:dyDescent="0.25">
      <c r="A954" s="57" t="s">
        <v>183</v>
      </c>
      <c r="B954" s="2" t="s">
        <v>184</v>
      </c>
      <c r="C954" s="2" t="s">
        <v>1131</v>
      </c>
      <c r="D954" s="2" t="s">
        <v>1896</v>
      </c>
      <c r="E954" s="2" t="s">
        <v>1133</v>
      </c>
      <c r="F954" s="2" t="s">
        <v>1897</v>
      </c>
      <c r="G954" s="2" t="s">
        <v>2884</v>
      </c>
      <c r="H954" s="2" t="s">
        <v>74</v>
      </c>
      <c r="I954" s="2" t="s">
        <v>1157</v>
      </c>
      <c r="J954" s="2">
        <v>14</v>
      </c>
      <c r="K954" s="7">
        <v>32703</v>
      </c>
      <c r="L954" s="7">
        <v>35973</v>
      </c>
      <c r="M954" s="7">
        <v>39243</v>
      </c>
      <c r="N954" s="7">
        <v>42514</v>
      </c>
      <c r="O954" s="7">
        <v>45784</v>
      </c>
      <c r="P954" s="56">
        <v>15.662356321839081</v>
      </c>
      <c r="Q954" s="56">
        <v>17.228448275862071</v>
      </c>
      <c r="R954" s="56">
        <v>18.794540229885058</v>
      </c>
      <c r="S954" s="56">
        <v>20.36087164750958</v>
      </c>
      <c r="T954" s="56">
        <v>21.927203065134101</v>
      </c>
      <c r="U954" s="2" t="s">
        <v>1336</v>
      </c>
    </row>
    <row r="955" spans="1:21" ht="128.1" customHeight="1" x14ac:dyDescent="0.25">
      <c r="A955" s="57" t="s">
        <v>344</v>
      </c>
      <c r="B955" s="2" t="s">
        <v>2885</v>
      </c>
      <c r="C955" s="2" t="s">
        <v>1131</v>
      </c>
      <c r="D955" s="2" t="s">
        <v>1896</v>
      </c>
      <c r="E955" s="2" t="s">
        <v>1133</v>
      </c>
      <c r="F955" s="2" t="s">
        <v>1897</v>
      </c>
      <c r="G955" s="2" t="s">
        <v>2886</v>
      </c>
      <c r="H955" s="2" t="s">
        <v>74</v>
      </c>
      <c r="I955" s="2" t="s">
        <v>1157</v>
      </c>
      <c r="J955" s="2">
        <v>15</v>
      </c>
      <c r="K955" s="7">
        <v>36841</v>
      </c>
      <c r="L955" s="7">
        <v>40986</v>
      </c>
      <c r="M955" s="7">
        <v>45130</v>
      </c>
      <c r="N955" s="7">
        <v>49275</v>
      </c>
      <c r="O955" s="7">
        <v>53419</v>
      </c>
      <c r="P955" s="56">
        <v>17.644157088122604</v>
      </c>
      <c r="Q955" s="56">
        <v>19.629070881226053</v>
      </c>
      <c r="R955" s="56">
        <v>21.613984674329501</v>
      </c>
      <c r="S955" s="56">
        <v>23.598898467432949</v>
      </c>
      <c r="T955" s="56">
        <v>25.583812260536398</v>
      </c>
      <c r="U955" s="2" t="s">
        <v>1336</v>
      </c>
    </row>
    <row r="956" spans="1:21" ht="128.1" customHeight="1" x14ac:dyDescent="0.25">
      <c r="A956" s="57" t="s">
        <v>393</v>
      </c>
      <c r="B956" s="2" t="s">
        <v>2887</v>
      </c>
      <c r="C956" s="2" t="s">
        <v>1131</v>
      </c>
      <c r="D956" s="2" t="s">
        <v>1896</v>
      </c>
      <c r="E956" s="2" t="s">
        <v>1133</v>
      </c>
      <c r="F956" s="2" t="s">
        <v>1897</v>
      </c>
      <c r="G956" s="2" t="s">
        <v>2888</v>
      </c>
      <c r="H956" s="2" t="s">
        <v>74</v>
      </c>
      <c r="I956" s="2" t="s">
        <v>1157</v>
      </c>
      <c r="J956" s="2">
        <v>16</v>
      </c>
      <c r="K956" s="7">
        <v>42367</v>
      </c>
      <c r="L956" s="7">
        <v>47133</v>
      </c>
      <c r="M956" s="7">
        <v>51899</v>
      </c>
      <c r="N956" s="7">
        <v>56666</v>
      </c>
      <c r="O956" s="7">
        <v>61432</v>
      </c>
      <c r="P956" s="56">
        <v>20.290708812260537</v>
      </c>
      <c r="Q956" s="56">
        <v>22.573275862068968</v>
      </c>
      <c r="R956" s="56">
        <v>24.855842911877396</v>
      </c>
      <c r="S956" s="56">
        <v>27.138649425287355</v>
      </c>
      <c r="T956" s="56">
        <v>29.421455938697317</v>
      </c>
      <c r="U956" s="2" t="s">
        <v>1336</v>
      </c>
    </row>
    <row r="957" spans="1:21" ht="128.1" customHeight="1" x14ac:dyDescent="0.25">
      <c r="A957" s="57" t="s">
        <v>563</v>
      </c>
      <c r="B957" s="2" t="s">
        <v>2889</v>
      </c>
      <c r="C957" s="2" t="s">
        <v>1152</v>
      </c>
      <c r="D957" s="2" t="s">
        <v>1153</v>
      </c>
      <c r="E957" s="2" t="s">
        <v>1154</v>
      </c>
      <c r="F957" s="2" t="s">
        <v>1155</v>
      </c>
      <c r="G957" s="2" t="s">
        <v>1496</v>
      </c>
      <c r="H957" s="2" t="s">
        <v>1136</v>
      </c>
      <c r="I957" s="2" t="s">
        <v>1137</v>
      </c>
      <c r="J957" s="2">
        <v>17</v>
      </c>
      <c r="K957" s="7">
        <v>48722</v>
      </c>
      <c r="L957" s="7">
        <v>54203</v>
      </c>
      <c r="M957" s="7">
        <v>59684</v>
      </c>
      <c r="N957" s="7">
        <v>65165</v>
      </c>
      <c r="O957" s="7">
        <v>70646</v>
      </c>
      <c r="P957" s="56">
        <v>23.334291187739463</v>
      </c>
      <c r="Q957" s="56">
        <v>25.959291187739463</v>
      </c>
      <c r="R957" s="56">
        <v>28.584291187739463</v>
      </c>
      <c r="S957" s="56">
        <v>31.209291187739467</v>
      </c>
      <c r="T957" s="56">
        <v>33.834291187739467</v>
      </c>
      <c r="U957" s="2" t="s">
        <v>1138</v>
      </c>
    </row>
    <row r="958" spans="1:21" ht="128.1" customHeight="1" x14ac:dyDescent="0.25">
      <c r="A958" s="57" t="s">
        <v>322</v>
      </c>
      <c r="B958" s="2" t="s">
        <v>323</v>
      </c>
      <c r="C958" s="2" t="s">
        <v>1170</v>
      </c>
      <c r="D958" s="2" t="s">
        <v>1182</v>
      </c>
      <c r="E958" s="2" t="s">
        <v>1172</v>
      </c>
      <c r="F958" s="2" t="s">
        <v>1183</v>
      </c>
      <c r="G958" s="2" t="s">
        <v>1179</v>
      </c>
      <c r="H958" s="2" t="s">
        <v>1136</v>
      </c>
      <c r="I958" s="2" t="s">
        <v>1137</v>
      </c>
      <c r="J958" s="2">
        <v>17</v>
      </c>
      <c r="K958" s="7">
        <v>48722</v>
      </c>
      <c r="L958" s="7">
        <v>54203</v>
      </c>
      <c r="M958" s="7">
        <v>59684</v>
      </c>
      <c r="N958" s="7">
        <v>65165</v>
      </c>
      <c r="O958" s="7">
        <v>70646</v>
      </c>
      <c r="P958" s="56">
        <v>23.334291187739463</v>
      </c>
      <c r="Q958" s="56">
        <v>25.959291187739463</v>
      </c>
      <c r="R958" s="56">
        <v>28.584291187739463</v>
      </c>
      <c r="S958" s="56">
        <v>31.209291187739467</v>
      </c>
      <c r="T958" s="56">
        <v>33.834291187739467</v>
      </c>
      <c r="U958" s="2" t="s">
        <v>1138</v>
      </c>
    </row>
    <row r="959" spans="1:21" ht="128.1" customHeight="1" x14ac:dyDescent="0.25">
      <c r="A959" s="57" t="s">
        <v>94</v>
      </c>
      <c r="B959" s="2" t="s">
        <v>106</v>
      </c>
      <c r="C959" s="2" t="s">
        <v>1170</v>
      </c>
      <c r="D959" s="2" t="s">
        <v>1182</v>
      </c>
      <c r="E959" s="2" t="s">
        <v>1172</v>
      </c>
      <c r="F959" s="2" t="s">
        <v>1183</v>
      </c>
      <c r="G959" s="2" t="s">
        <v>1179</v>
      </c>
      <c r="H959" s="2" t="s">
        <v>1136</v>
      </c>
      <c r="I959" s="2" t="s">
        <v>1137</v>
      </c>
      <c r="J959" s="2">
        <v>18</v>
      </c>
      <c r="K959" s="7">
        <v>56030</v>
      </c>
      <c r="L959" s="7">
        <v>62334</v>
      </c>
      <c r="M959" s="7">
        <v>68637</v>
      </c>
      <c r="N959" s="7">
        <v>74940</v>
      </c>
      <c r="O959" s="7">
        <v>81243</v>
      </c>
      <c r="P959" s="56">
        <v>26.834291187739463</v>
      </c>
      <c r="Q959" s="56">
        <v>29.853208812260533</v>
      </c>
      <c r="R959" s="56">
        <v>32.872126436781606</v>
      </c>
      <c r="S959" s="56">
        <v>35.890804597701148</v>
      </c>
      <c r="T959" s="56">
        <v>38.90948275862069</v>
      </c>
      <c r="U959" s="2" t="s">
        <v>1138</v>
      </c>
    </row>
    <row r="960" spans="1:21" ht="128.1" customHeight="1" x14ac:dyDescent="0.25">
      <c r="A960" s="57" t="s">
        <v>564</v>
      </c>
      <c r="B960" s="2" t="s">
        <v>2890</v>
      </c>
      <c r="C960" s="2" t="s">
        <v>1217</v>
      </c>
      <c r="D960" s="2" t="s">
        <v>1218</v>
      </c>
      <c r="E960" s="2" t="s">
        <v>1219</v>
      </c>
      <c r="F960" s="2" t="s">
        <v>1220</v>
      </c>
      <c r="G960" s="2" t="s">
        <v>1179</v>
      </c>
      <c r="H960" s="2" t="s">
        <v>1136</v>
      </c>
      <c r="I960" s="2" t="s">
        <v>1137</v>
      </c>
      <c r="J960" s="2">
        <v>19</v>
      </c>
      <c r="K960" s="7">
        <v>64518</v>
      </c>
      <c r="L960" s="7">
        <v>72583</v>
      </c>
      <c r="M960" s="7">
        <v>80648</v>
      </c>
      <c r="N960" s="7">
        <v>88713</v>
      </c>
      <c r="O960" s="7">
        <v>96778</v>
      </c>
      <c r="P960" s="56">
        <v>30.899425287356323</v>
      </c>
      <c r="Q960" s="56">
        <v>34.76197318007663</v>
      </c>
      <c r="R960" s="56">
        <v>38.624521072796938</v>
      </c>
      <c r="S960" s="56">
        <v>42.487068965517238</v>
      </c>
      <c r="T960" s="56">
        <v>46.349616858237546</v>
      </c>
      <c r="U960" s="2" t="s">
        <v>1138</v>
      </c>
    </row>
    <row r="961" spans="1:21" ht="128.1" customHeight="1" x14ac:dyDescent="0.25">
      <c r="A961" s="57" t="s">
        <v>669</v>
      </c>
      <c r="B961" s="2" t="s">
        <v>2891</v>
      </c>
      <c r="C961" s="2" t="s">
        <v>1217</v>
      </c>
      <c r="D961" s="2" t="s">
        <v>1231</v>
      </c>
      <c r="E961" s="2" t="s">
        <v>1219</v>
      </c>
      <c r="F961" s="2" t="s">
        <v>1232</v>
      </c>
      <c r="G961" s="2" t="s">
        <v>2611</v>
      </c>
      <c r="H961" s="2" t="s">
        <v>1136</v>
      </c>
      <c r="I961" s="2" t="s">
        <v>1137</v>
      </c>
      <c r="J961" s="2">
        <v>18</v>
      </c>
      <c r="K961" s="7">
        <v>56030</v>
      </c>
      <c r="L961" s="7">
        <v>62334</v>
      </c>
      <c r="M961" s="7">
        <v>68637</v>
      </c>
      <c r="N961" s="7">
        <v>74940</v>
      </c>
      <c r="O961" s="7">
        <v>81243</v>
      </c>
      <c r="P961" s="56">
        <v>26.834291187739463</v>
      </c>
      <c r="Q961" s="56">
        <v>29.853208812260533</v>
      </c>
      <c r="R961" s="56">
        <v>32.872126436781606</v>
      </c>
      <c r="S961" s="56">
        <v>35.890804597701148</v>
      </c>
      <c r="T961" s="56">
        <v>38.90948275862069</v>
      </c>
      <c r="U961" s="2" t="s">
        <v>1138</v>
      </c>
    </row>
    <row r="962" spans="1:21" ht="128.1" customHeight="1" x14ac:dyDescent="0.25">
      <c r="A962" s="57" t="s">
        <v>1001</v>
      </c>
      <c r="B962" s="2" t="s">
        <v>2892</v>
      </c>
      <c r="C962" s="2" t="s">
        <v>1187</v>
      </c>
      <c r="D962" s="2" t="s">
        <v>1204</v>
      </c>
      <c r="E962" s="2" t="s">
        <v>1189</v>
      </c>
      <c r="F962" s="2" t="s">
        <v>1205</v>
      </c>
      <c r="G962" s="2" t="s">
        <v>1179</v>
      </c>
      <c r="H962" s="2" t="s">
        <v>1136</v>
      </c>
      <c r="I962" s="2" t="s">
        <v>1137</v>
      </c>
      <c r="J962" s="2">
        <v>20</v>
      </c>
      <c r="K962" s="7">
        <v>75809</v>
      </c>
      <c r="L962" s="7">
        <v>85285</v>
      </c>
      <c r="M962" s="7">
        <v>94761</v>
      </c>
      <c r="N962" s="7">
        <v>104238</v>
      </c>
      <c r="O962" s="7">
        <v>113714</v>
      </c>
      <c r="P962" s="56">
        <v>36.30699233716475</v>
      </c>
      <c r="Q962" s="56">
        <v>40.845306513409966</v>
      </c>
      <c r="R962" s="56">
        <v>45.383620689655174</v>
      </c>
      <c r="S962" s="56">
        <v>49.922174329501914</v>
      </c>
      <c r="T962" s="56">
        <v>54.46072796934866</v>
      </c>
      <c r="U962" s="2" t="s">
        <v>1138</v>
      </c>
    </row>
    <row r="963" spans="1:21" ht="128.1" customHeight="1" x14ac:dyDescent="0.25">
      <c r="A963" s="57" t="s">
        <v>420</v>
      </c>
      <c r="B963" s="2" t="s">
        <v>2893</v>
      </c>
      <c r="C963" s="2" t="s">
        <v>1239</v>
      </c>
      <c r="D963" s="2" t="s">
        <v>1564</v>
      </c>
      <c r="E963" s="2" t="s">
        <v>1241</v>
      </c>
      <c r="F963" s="2" t="s">
        <v>1564</v>
      </c>
      <c r="G963" s="2" t="s">
        <v>1179</v>
      </c>
      <c r="H963" s="2" t="s">
        <v>1136</v>
      </c>
      <c r="I963" s="2" t="s">
        <v>1137</v>
      </c>
      <c r="J963" s="2">
        <v>18</v>
      </c>
      <c r="K963" s="7">
        <v>56030</v>
      </c>
      <c r="L963" s="7">
        <v>62334</v>
      </c>
      <c r="M963" s="7">
        <v>68637</v>
      </c>
      <c r="N963" s="7">
        <v>74940</v>
      </c>
      <c r="O963" s="7">
        <v>81243</v>
      </c>
      <c r="P963" s="56">
        <v>26.834291187739463</v>
      </c>
      <c r="Q963" s="56">
        <v>29.853208812260533</v>
      </c>
      <c r="R963" s="56">
        <v>32.872126436781606</v>
      </c>
      <c r="S963" s="56">
        <v>35.890804597701148</v>
      </c>
      <c r="T963" s="56">
        <v>38.90948275862069</v>
      </c>
      <c r="U963" s="2" t="s">
        <v>1138</v>
      </c>
    </row>
    <row r="964" spans="1:21" ht="128.1" customHeight="1" x14ac:dyDescent="0.25">
      <c r="A964" s="57" t="s">
        <v>1002</v>
      </c>
      <c r="B964" s="2" t="s">
        <v>2894</v>
      </c>
      <c r="C964" s="2" t="s">
        <v>1290</v>
      </c>
      <c r="D964" s="2" t="s">
        <v>1291</v>
      </c>
      <c r="E964" s="2" t="s">
        <v>1292</v>
      </c>
      <c r="F964" s="2" t="s">
        <v>1293</v>
      </c>
      <c r="G964" s="2" t="s">
        <v>1179</v>
      </c>
      <c r="H964" s="2" t="s">
        <v>1136</v>
      </c>
      <c r="I964" s="2" t="s">
        <v>1137</v>
      </c>
      <c r="J964" s="2">
        <v>19</v>
      </c>
      <c r="K964" s="7">
        <v>64518</v>
      </c>
      <c r="L964" s="7">
        <v>72583</v>
      </c>
      <c r="M964" s="7">
        <v>80648</v>
      </c>
      <c r="N964" s="7">
        <v>88713</v>
      </c>
      <c r="O964" s="7">
        <v>96778</v>
      </c>
      <c r="P964" s="56">
        <v>30.899425287356323</v>
      </c>
      <c r="Q964" s="56">
        <v>34.76197318007663</v>
      </c>
      <c r="R964" s="56">
        <v>38.624521072796938</v>
      </c>
      <c r="S964" s="56">
        <v>42.487068965517238</v>
      </c>
      <c r="T964" s="56">
        <v>46.349616858237546</v>
      </c>
      <c r="U964" s="2" t="s">
        <v>1138</v>
      </c>
    </row>
    <row r="965" spans="1:21" ht="128.1" customHeight="1" x14ac:dyDescent="0.25">
      <c r="A965" s="57" t="s">
        <v>1003</v>
      </c>
      <c r="B965" s="2" t="s">
        <v>2895</v>
      </c>
      <c r="C965" s="2" t="s">
        <v>1299</v>
      </c>
      <c r="D965" s="2" t="s">
        <v>1300</v>
      </c>
      <c r="E965" s="2" t="s">
        <v>1301</v>
      </c>
      <c r="F965" s="2" t="s">
        <v>1302</v>
      </c>
      <c r="G965" s="2" t="s">
        <v>2737</v>
      </c>
      <c r="H965" s="9" t="s">
        <v>1136</v>
      </c>
      <c r="I965" s="2" t="s">
        <v>1137</v>
      </c>
      <c r="J965" s="2">
        <v>20</v>
      </c>
      <c r="K965" s="7">
        <v>75809</v>
      </c>
      <c r="L965" s="7">
        <v>85285</v>
      </c>
      <c r="M965" s="7">
        <v>94761</v>
      </c>
      <c r="N965" s="7">
        <v>104238</v>
      </c>
      <c r="O965" s="7">
        <v>113714</v>
      </c>
      <c r="P965" s="56">
        <v>36.30699233716475</v>
      </c>
      <c r="Q965" s="56">
        <v>40.845306513409966</v>
      </c>
      <c r="R965" s="56">
        <v>45.383620689655174</v>
      </c>
      <c r="S965" s="56">
        <v>49.922174329501914</v>
      </c>
      <c r="T965" s="56">
        <v>54.46072796934866</v>
      </c>
      <c r="U965" s="2" t="s">
        <v>1138</v>
      </c>
    </row>
    <row r="966" spans="1:21" ht="128.1" customHeight="1" x14ac:dyDescent="0.25">
      <c r="A966" s="57" t="s">
        <v>1004</v>
      </c>
      <c r="B966" s="2" t="s">
        <v>2896</v>
      </c>
      <c r="C966" s="2" t="s">
        <v>1131</v>
      </c>
      <c r="D966" s="2" t="s">
        <v>1333</v>
      </c>
      <c r="E966" s="2" t="s">
        <v>1133</v>
      </c>
      <c r="F966" s="2" t="s">
        <v>1334</v>
      </c>
      <c r="G966" s="2" t="s">
        <v>1179</v>
      </c>
      <c r="H966" s="2" t="s">
        <v>1136</v>
      </c>
      <c r="I966" s="2" t="s">
        <v>1137</v>
      </c>
      <c r="J966" s="2">
        <v>20</v>
      </c>
      <c r="K966" s="7">
        <v>75809</v>
      </c>
      <c r="L966" s="7">
        <v>85285</v>
      </c>
      <c r="M966" s="7">
        <v>94761</v>
      </c>
      <c r="N966" s="7">
        <v>104238</v>
      </c>
      <c r="O966" s="7">
        <v>113714</v>
      </c>
      <c r="P966" s="56">
        <v>36.30699233716475</v>
      </c>
      <c r="Q966" s="56">
        <v>40.845306513409966</v>
      </c>
      <c r="R966" s="56">
        <v>45.383620689655174</v>
      </c>
      <c r="S966" s="56">
        <v>49.922174329501914</v>
      </c>
      <c r="T966" s="56">
        <v>54.46072796934866</v>
      </c>
      <c r="U966" s="2" t="s">
        <v>1138</v>
      </c>
    </row>
    <row r="967" spans="1:21" ht="128.1" customHeight="1" x14ac:dyDescent="0.25">
      <c r="A967" s="57" t="s">
        <v>2897</v>
      </c>
      <c r="B967" s="2" t="s">
        <v>2898</v>
      </c>
      <c r="C967" s="2" t="s">
        <v>1131</v>
      </c>
      <c r="D967" s="2" t="s">
        <v>1333</v>
      </c>
      <c r="E967" s="2" t="s">
        <v>1133</v>
      </c>
      <c r="F967" s="2" t="s">
        <v>1334</v>
      </c>
      <c r="G967" s="2" t="s">
        <v>1142</v>
      </c>
      <c r="H967" s="2" t="s">
        <v>1136</v>
      </c>
      <c r="I967" s="2" t="s">
        <v>1137</v>
      </c>
      <c r="J967" s="2">
        <v>21</v>
      </c>
      <c r="K967" s="7">
        <v>89076</v>
      </c>
      <c r="L967" s="7">
        <v>100211</v>
      </c>
      <c r="M967" s="7">
        <v>111345</v>
      </c>
      <c r="N967" s="7">
        <v>122480</v>
      </c>
      <c r="O967" s="7">
        <v>133614</v>
      </c>
      <c r="P967" s="56">
        <v>42.660919540229884</v>
      </c>
      <c r="Q967" s="56">
        <v>47.993534482758619</v>
      </c>
      <c r="R967" s="56">
        <v>53.326149425287355</v>
      </c>
      <c r="S967" s="56">
        <v>58.65876436781609</v>
      </c>
      <c r="T967" s="56">
        <v>63.991379310344826</v>
      </c>
      <c r="U967" s="2" t="s">
        <v>1138</v>
      </c>
    </row>
    <row r="968" spans="1:21" ht="128.1" customHeight="1" x14ac:dyDescent="0.25">
      <c r="A968" s="57" t="s">
        <v>2899</v>
      </c>
      <c r="B968" s="2" t="s">
        <v>2900</v>
      </c>
      <c r="C968" s="2" t="s">
        <v>1342</v>
      </c>
      <c r="D968" s="2" t="s">
        <v>1670</v>
      </c>
      <c r="E968" s="2" t="s">
        <v>1344</v>
      </c>
      <c r="F968" s="2" t="s">
        <v>1671</v>
      </c>
      <c r="G968" s="2" t="s">
        <v>1179</v>
      </c>
      <c r="H968" s="2" t="s">
        <v>1136</v>
      </c>
      <c r="I968" s="2" t="s">
        <v>1137</v>
      </c>
      <c r="J968" s="2">
        <v>21</v>
      </c>
      <c r="K968" s="7">
        <v>89076</v>
      </c>
      <c r="L968" s="7">
        <v>100211</v>
      </c>
      <c r="M968" s="7">
        <v>111345</v>
      </c>
      <c r="N968" s="7">
        <v>122480</v>
      </c>
      <c r="O968" s="7">
        <v>133614</v>
      </c>
      <c r="P968" s="56">
        <v>42.660919540229884</v>
      </c>
      <c r="Q968" s="56">
        <v>47.993534482758619</v>
      </c>
      <c r="R968" s="56">
        <v>53.326149425287355</v>
      </c>
      <c r="S968" s="56">
        <v>58.65876436781609</v>
      </c>
      <c r="T968" s="56">
        <v>63.991379310344826</v>
      </c>
      <c r="U968" s="2" t="s">
        <v>1138</v>
      </c>
    </row>
    <row r="969" spans="1:21" ht="128.1" customHeight="1" x14ac:dyDescent="0.25">
      <c r="A969" s="57" t="s">
        <v>2901</v>
      </c>
      <c r="B969" s="2" t="s">
        <v>2902</v>
      </c>
      <c r="C969" s="2" t="s">
        <v>1556</v>
      </c>
      <c r="D969" s="2" t="s">
        <v>1557</v>
      </c>
      <c r="E969" s="2" t="s">
        <v>1558</v>
      </c>
      <c r="F969" s="2" t="s">
        <v>1559</v>
      </c>
      <c r="G969" s="2" t="s">
        <v>1179</v>
      </c>
      <c r="H969" s="2" t="s">
        <v>1136</v>
      </c>
      <c r="I969" s="2" t="s">
        <v>1137</v>
      </c>
      <c r="J969" s="2">
        <v>19</v>
      </c>
      <c r="K969" s="7">
        <v>64518</v>
      </c>
      <c r="L969" s="7">
        <v>72583</v>
      </c>
      <c r="M969" s="7">
        <v>80648</v>
      </c>
      <c r="N969" s="7">
        <v>88713</v>
      </c>
      <c r="O969" s="7">
        <v>96778</v>
      </c>
      <c r="P969" s="56">
        <v>30.899425287356323</v>
      </c>
      <c r="Q969" s="56">
        <v>34.76197318007663</v>
      </c>
      <c r="R969" s="56">
        <v>38.624521072796938</v>
      </c>
      <c r="S969" s="56">
        <v>42.487068965517238</v>
      </c>
      <c r="T969" s="56">
        <v>46.349616858237546</v>
      </c>
      <c r="U969" s="2" t="s">
        <v>1138</v>
      </c>
    </row>
    <row r="970" spans="1:21" ht="128.1" customHeight="1" x14ac:dyDescent="0.25">
      <c r="A970" s="57" t="s">
        <v>2903</v>
      </c>
      <c r="B970" s="2" t="s">
        <v>2904</v>
      </c>
      <c r="C970" s="2" t="s">
        <v>1556</v>
      </c>
      <c r="D970" s="2" t="s">
        <v>2905</v>
      </c>
      <c r="E970" s="2" t="s">
        <v>1558</v>
      </c>
      <c r="F970" s="2" t="s">
        <v>2906</v>
      </c>
      <c r="G970" s="2" t="s">
        <v>2907</v>
      </c>
      <c r="H970" s="2" t="s">
        <v>1136</v>
      </c>
      <c r="I970" s="2" t="s">
        <v>1157</v>
      </c>
      <c r="J970" s="2">
        <v>15</v>
      </c>
      <c r="K970" s="7">
        <v>36841</v>
      </c>
      <c r="L970" s="7">
        <v>40986</v>
      </c>
      <c r="M970" s="7">
        <v>45130</v>
      </c>
      <c r="N970" s="7">
        <v>49275</v>
      </c>
      <c r="O970" s="7">
        <v>53419</v>
      </c>
      <c r="P970" s="56">
        <v>17.644157088122604</v>
      </c>
      <c r="Q970" s="56">
        <v>19.629070881226053</v>
      </c>
      <c r="R970" s="56">
        <v>21.613984674329501</v>
      </c>
      <c r="S970" s="56">
        <v>23.598898467432949</v>
      </c>
      <c r="T970" s="56">
        <v>25.583812260536398</v>
      </c>
      <c r="U970" s="2" t="s">
        <v>1138</v>
      </c>
    </row>
    <row r="971" spans="1:21" ht="128.1" customHeight="1" x14ac:dyDescent="0.25">
      <c r="A971" s="57" t="s">
        <v>1005</v>
      </c>
      <c r="B971" s="2" t="s">
        <v>2908</v>
      </c>
      <c r="C971" s="2" t="s">
        <v>1217</v>
      </c>
      <c r="D971" s="2" t="s">
        <v>1543</v>
      </c>
      <c r="E971" s="2" t="s">
        <v>1219</v>
      </c>
      <c r="F971" s="2" t="s">
        <v>1544</v>
      </c>
      <c r="G971" s="2" t="s">
        <v>1179</v>
      </c>
      <c r="H971" s="2" t="s">
        <v>1136</v>
      </c>
      <c r="I971" s="2" t="s">
        <v>1137</v>
      </c>
      <c r="J971" s="2">
        <v>20</v>
      </c>
      <c r="K971" s="7">
        <v>75809</v>
      </c>
      <c r="L971" s="7">
        <v>85285</v>
      </c>
      <c r="M971" s="7">
        <v>94761</v>
      </c>
      <c r="N971" s="7">
        <v>104238</v>
      </c>
      <c r="O971" s="7">
        <v>113714</v>
      </c>
      <c r="P971" s="56">
        <v>36.30699233716475</v>
      </c>
      <c r="Q971" s="56">
        <v>40.845306513409966</v>
      </c>
      <c r="R971" s="56">
        <v>45.383620689655174</v>
      </c>
      <c r="S971" s="56">
        <v>49.922174329501914</v>
      </c>
      <c r="T971" s="56">
        <v>54.46072796934866</v>
      </c>
      <c r="U971" s="2" t="s">
        <v>1138</v>
      </c>
    </row>
    <row r="972" spans="1:21" ht="128.1" customHeight="1" x14ac:dyDescent="0.25">
      <c r="A972" s="57" t="s">
        <v>2909</v>
      </c>
      <c r="B972" s="2" t="s">
        <v>2910</v>
      </c>
      <c r="C972" s="2" t="s">
        <v>1131</v>
      </c>
      <c r="D972" s="2" t="s">
        <v>1319</v>
      </c>
      <c r="E972" s="2" t="s">
        <v>1133</v>
      </c>
      <c r="F972" s="2" t="s">
        <v>1320</v>
      </c>
      <c r="G972" s="2" t="s">
        <v>1179</v>
      </c>
      <c r="H972" s="2" t="s">
        <v>1136</v>
      </c>
      <c r="I972" s="2" t="s">
        <v>1137</v>
      </c>
      <c r="J972" s="2">
        <v>17</v>
      </c>
      <c r="K972" s="7">
        <v>48722</v>
      </c>
      <c r="L972" s="7">
        <v>54203</v>
      </c>
      <c r="M972" s="7">
        <v>59684</v>
      </c>
      <c r="N972" s="7">
        <v>65165</v>
      </c>
      <c r="O972" s="7">
        <v>70646</v>
      </c>
      <c r="P972" s="56">
        <v>23.334291187739463</v>
      </c>
      <c r="Q972" s="56">
        <v>25.959291187739463</v>
      </c>
      <c r="R972" s="56">
        <v>28.584291187739463</v>
      </c>
      <c r="S972" s="56">
        <v>31.209291187739467</v>
      </c>
      <c r="T972" s="56">
        <v>33.834291187739467</v>
      </c>
      <c r="U972" s="2" t="s">
        <v>1138</v>
      </c>
    </row>
    <row r="973" spans="1:21" ht="128.1" customHeight="1" x14ac:dyDescent="0.25">
      <c r="A973" s="57" t="s">
        <v>1006</v>
      </c>
      <c r="B973" s="2" t="s">
        <v>2911</v>
      </c>
      <c r="C973" s="2" t="s">
        <v>1131</v>
      </c>
      <c r="D973" s="2" t="s">
        <v>1333</v>
      </c>
      <c r="E973" s="2" t="s">
        <v>1133</v>
      </c>
      <c r="F973" s="2" t="s">
        <v>1334</v>
      </c>
      <c r="G973" s="2" t="s">
        <v>1179</v>
      </c>
      <c r="H973" s="2" t="s">
        <v>1136</v>
      </c>
      <c r="I973" s="2" t="s">
        <v>1137</v>
      </c>
      <c r="J973" s="2">
        <v>20</v>
      </c>
      <c r="K973" s="7">
        <v>75809</v>
      </c>
      <c r="L973" s="7">
        <v>85285</v>
      </c>
      <c r="M973" s="7">
        <v>94761</v>
      </c>
      <c r="N973" s="7">
        <v>104238</v>
      </c>
      <c r="O973" s="7">
        <v>113714</v>
      </c>
      <c r="P973" s="56">
        <v>36.30699233716475</v>
      </c>
      <c r="Q973" s="56">
        <v>40.845306513409966</v>
      </c>
      <c r="R973" s="56">
        <v>45.383620689655174</v>
      </c>
      <c r="S973" s="56">
        <v>49.922174329501914</v>
      </c>
      <c r="T973" s="56">
        <v>54.46072796934866</v>
      </c>
      <c r="U973" s="2" t="s">
        <v>1138</v>
      </c>
    </row>
    <row r="974" spans="1:21" ht="128.1" customHeight="1" x14ac:dyDescent="0.25">
      <c r="A974" s="57" t="s">
        <v>2912</v>
      </c>
      <c r="B974" s="2" t="s">
        <v>2913</v>
      </c>
      <c r="C974" s="2" t="s">
        <v>1131</v>
      </c>
      <c r="D974" s="2" t="s">
        <v>1333</v>
      </c>
      <c r="E974" s="2" t="s">
        <v>1133</v>
      </c>
      <c r="F974" s="2" t="s">
        <v>1334</v>
      </c>
      <c r="G974" s="2" t="s">
        <v>1142</v>
      </c>
      <c r="H974" s="2" t="s">
        <v>1136</v>
      </c>
      <c r="I974" s="2" t="s">
        <v>1137</v>
      </c>
      <c r="J974" s="2">
        <v>21</v>
      </c>
      <c r="K974" s="7">
        <v>89076</v>
      </c>
      <c r="L974" s="7">
        <v>100211</v>
      </c>
      <c r="M974" s="7">
        <v>111345</v>
      </c>
      <c r="N974" s="7">
        <v>122480</v>
      </c>
      <c r="O974" s="7">
        <v>133614</v>
      </c>
      <c r="P974" s="56">
        <v>42.660919540229884</v>
      </c>
      <c r="Q974" s="56">
        <v>47.993534482758619</v>
      </c>
      <c r="R974" s="56">
        <v>53.326149425287355</v>
      </c>
      <c r="S974" s="56">
        <v>58.65876436781609</v>
      </c>
      <c r="T974" s="56">
        <v>63.991379310344826</v>
      </c>
      <c r="U974" s="2" t="s">
        <v>1138</v>
      </c>
    </row>
    <row r="975" spans="1:21" ht="128.1" customHeight="1" x14ac:dyDescent="0.25">
      <c r="A975" s="57" t="s">
        <v>886</v>
      </c>
      <c r="B975" s="2" t="s">
        <v>2914</v>
      </c>
      <c r="C975" s="2" t="s">
        <v>1131</v>
      </c>
      <c r="D975" s="2" t="s">
        <v>1333</v>
      </c>
      <c r="E975" s="2" t="s">
        <v>1133</v>
      </c>
      <c r="F975" s="2" t="s">
        <v>1334</v>
      </c>
      <c r="G975" s="2" t="s">
        <v>1142</v>
      </c>
      <c r="H975" s="2" t="s">
        <v>1136</v>
      </c>
      <c r="I975" s="2" t="s">
        <v>1137</v>
      </c>
      <c r="J975" s="2">
        <v>22</v>
      </c>
      <c r="K975" s="7">
        <v>104664</v>
      </c>
      <c r="L975" s="7">
        <v>117747</v>
      </c>
      <c r="M975" s="7">
        <v>130830</v>
      </c>
      <c r="N975" s="7">
        <v>143913</v>
      </c>
      <c r="O975" s="7">
        <v>156996</v>
      </c>
      <c r="P975" s="56">
        <v>50.126436781609193</v>
      </c>
      <c r="Q975" s="56">
        <v>56.392241379310349</v>
      </c>
      <c r="R975" s="56">
        <v>62.658045977011497</v>
      </c>
      <c r="S975" s="56">
        <v>68.923850574712645</v>
      </c>
      <c r="T975" s="56">
        <v>75.189655172413794</v>
      </c>
      <c r="U975" s="2" t="s">
        <v>1138</v>
      </c>
    </row>
    <row r="976" spans="1:21" ht="128.1" customHeight="1" x14ac:dyDescent="0.25">
      <c r="A976" s="57" t="s">
        <v>1007</v>
      </c>
      <c r="B976" s="2" t="s">
        <v>2915</v>
      </c>
      <c r="C976" s="2" t="s">
        <v>1131</v>
      </c>
      <c r="D976" s="2" t="s">
        <v>2079</v>
      </c>
      <c r="E976" s="2" t="s">
        <v>1133</v>
      </c>
      <c r="F976" s="2" t="s">
        <v>2080</v>
      </c>
      <c r="G976" s="2" t="s">
        <v>2916</v>
      </c>
      <c r="H976" s="2" t="s">
        <v>1136</v>
      </c>
      <c r="I976" s="2" t="s">
        <v>1137</v>
      </c>
      <c r="J976" s="2">
        <v>20</v>
      </c>
      <c r="K976" s="7">
        <v>75809</v>
      </c>
      <c r="L976" s="7">
        <v>85285</v>
      </c>
      <c r="M976" s="7">
        <v>94761</v>
      </c>
      <c r="N976" s="7">
        <v>104238</v>
      </c>
      <c r="O976" s="7">
        <v>113714</v>
      </c>
      <c r="P976" s="56">
        <v>36.30699233716475</v>
      </c>
      <c r="Q976" s="56">
        <v>40.845306513409966</v>
      </c>
      <c r="R976" s="56">
        <v>45.383620689655174</v>
      </c>
      <c r="S976" s="56">
        <v>49.922174329501914</v>
      </c>
      <c r="T976" s="56">
        <v>54.46072796934866</v>
      </c>
      <c r="U976" s="2" t="s">
        <v>1138</v>
      </c>
    </row>
    <row r="977" spans="1:21" ht="128.1" customHeight="1" x14ac:dyDescent="0.25">
      <c r="A977" s="57" t="s">
        <v>1008</v>
      </c>
      <c r="B977" s="2" t="s">
        <v>2917</v>
      </c>
      <c r="C977" s="2" t="s">
        <v>1299</v>
      </c>
      <c r="D977" s="2" t="s">
        <v>1969</v>
      </c>
      <c r="E977" s="2" t="s">
        <v>1301</v>
      </c>
      <c r="F977" s="2" t="s">
        <v>1970</v>
      </c>
      <c r="G977" s="2" t="s">
        <v>1305</v>
      </c>
      <c r="H977" s="2" t="s">
        <v>1136</v>
      </c>
      <c r="I977" s="2" t="s">
        <v>1137</v>
      </c>
      <c r="J977" s="2">
        <v>20</v>
      </c>
      <c r="K977" s="7">
        <v>75809</v>
      </c>
      <c r="L977" s="7">
        <v>85285</v>
      </c>
      <c r="M977" s="7">
        <v>94761</v>
      </c>
      <c r="N977" s="7">
        <v>104238</v>
      </c>
      <c r="O977" s="7">
        <v>113714</v>
      </c>
      <c r="P977" s="56">
        <v>36.30699233716475</v>
      </c>
      <c r="Q977" s="56">
        <v>40.845306513409966</v>
      </c>
      <c r="R977" s="56">
        <v>45.383620689655174</v>
      </c>
      <c r="S977" s="56">
        <v>49.922174329501914</v>
      </c>
      <c r="T977" s="56">
        <v>54.46072796934866</v>
      </c>
      <c r="U977" s="2" t="s">
        <v>1138</v>
      </c>
    </row>
    <row r="978" spans="1:21" ht="128.1" customHeight="1" x14ac:dyDescent="0.25">
      <c r="A978" s="57" t="s">
        <v>488</v>
      </c>
      <c r="B978" s="2" t="s">
        <v>2918</v>
      </c>
      <c r="C978" s="2" t="s">
        <v>1972</v>
      </c>
      <c r="D978" s="2" t="s">
        <v>1208</v>
      </c>
      <c r="E978" s="2" t="s">
        <v>1973</v>
      </c>
      <c r="F978" s="2" t="s">
        <v>1974</v>
      </c>
      <c r="G978" s="2" t="s">
        <v>1179</v>
      </c>
      <c r="H978" s="2" t="s">
        <v>1136</v>
      </c>
      <c r="I978" s="2" t="s">
        <v>1137</v>
      </c>
      <c r="J978" s="2">
        <v>21</v>
      </c>
      <c r="K978" s="7">
        <v>89076</v>
      </c>
      <c r="L978" s="7">
        <v>100211</v>
      </c>
      <c r="M978" s="7">
        <v>111345</v>
      </c>
      <c r="N978" s="7">
        <v>122480</v>
      </c>
      <c r="O978" s="7">
        <v>133614</v>
      </c>
      <c r="P978" s="56">
        <v>42.660919540229884</v>
      </c>
      <c r="Q978" s="56">
        <v>47.993534482758619</v>
      </c>
      <c r="R978" s="56">
        <v>53.326149425287355</v>
      </c>
      <c r="S978" s="56">
        <v>58.65876436781609</v>
      </c>
      <c r="T978" s="56">
        <v>63.991379310344826</v>
      </c>
      <c r="U978" s="2" t="s">
        <v>1138</v>
      </c>
    </row>
    <row r="979" spans="1:21" ht="128.1" customHeight="1" x14ac:dyDescent="0.25">
      <c r="A979" s="57" t="s">
        <v>566</v>
      </c>
      <c r="B979" s="2" t="s">
        <v>2919</v>
      </c>
      <c r="C979" s="2" t="s">
        <v>1299</v>
      </c>
      <c r="D979" s="2" t="s">
        <v>1456</v>
      </c>
      <c r="E979" s="2" t="s">
        <v>1301</v>
      </c>
      <c r="F979" s="2" t="s">
        <v>1457</v>
      </c>
      <c r="G979" s="2" t="s">
        <v>2737</v>
      </c>
      <c r="H979" s="2" t="s">
        <v>1136</v>
      </c>
      <c r="I979" s="2" t="s">
        <v>1137</v>
      </c>
      <c r="J979" s="2">
        <v>20</v>
      </c>
      <c r="K979" s="7">
        <v>75809</v>
      </c>
      <c r="L979" s="7">
        <v>85285</v>
      </c>
      <c r="M979" s="7">
        <v>94761</v>
      </c>
      <c r="N979" s="7">
        <v>104238</v>
      </c>
      <c r="O979" s="7">
        <v>113714</v>
      </c>
      <c r="P979" s="56">
        <v>36.30699233716475</v>
      </c>
      <c r="Q979" s="56">
        <v>40.845306513409966</v>
      </c>
      <c r="R979" s="56">
        <v>45.383620689655174</v>
      </c>
      <c r="S979" s="56">
        <v>49.922174329501914</v>
      </c>
      <c r="T979" s="56">
        <v>54.46072796934866</v>
      </c>
      <c r="U979" s="2" t="s">
        <v>1138</v>
      </c>
    </row>
    <row r="980" spans="1:21" ht="128.1" customHeight="1" x14ac:dyDescent="0.25">
      <c r="A980" s="57" t="s">
        <v>2920</v>
      </c>
      <c r="B980" s="2" t="s">
        <v>2921</v>
      </c>
      <c r="C980" s="2" t="s">
        <v>1342</v>
      </c>
      <c r="D980" s="2" t="s">
        <v>1343</v>
      </c>
      <c r="E980" s="2" t="s">
        <v>1344</v>
      </c>
      <c r="F980" s="2" t="s">
        <v>1345</v>
      </c>
      <c r="G980" s="2" t="s">
        <v>1179</v>
      </c>
      <c r="H980" s="2" t="s">
        <v>1136</v>
      </c>
      <c r="I980" s="2" t="s">
        <v>1137</v>
      </c>
      <c r="J980" s="2">
        <v>20</v>
      </c>
      <c r="K980" s="7">
        <v>75809</v>
      </c>
      <c r="L980" s="7">
        <v>85285</v>
      </c>
      <c r="M980" s="7">
        <v>94761</v>
      </c>
      <c r="N980" s="7">
        <v>104238</v>
      </c>
      <c r="O980" s="7">
        <v>113714</v>
      </c>
      <c r="P980" s="56">
        <v>36.30699233716475</v>
      </c>
      <c r="Q980" s="56">
        <v>40.845306513409966</v>
      </c>
      <c r="R980" s="56">
        <v>45.383620689655174</v>
      </c>
      <c r="S980" s="56">
        <v>49.922174329501914</v>
      </c>
      <c r="T980" s="56">
        <v>54.46072796934866</v>
      </c>
      <c r="U980" s="2" t="s">
        <v>1138</v>
      </c>
    </row>
    <row r="981" spans="1:21" ht="128.1" customHeight="1" x14ac:dyDescent="0.25">
      <c r="A981" s="57" t="s">
        <v>2922</v>
      </c>
      <c r="B981" s="2" t="s">
        <v>2923</v>
      </c>
      <c r="C981" s="2" t="s">
        <v>1299</v>
      </c>
      <c r="D981" s="2" t="s">
        <v>2113</v>
      </c>
      <c r="E981" s="2" t="s">
        <v>1301</v>
      </c>
      <c r="F981" s="2" t="s">
        <v>2114</v>
      </c>
      <c r="G981" s="2" t="s">
        <v>1305</v>
      </c>
      <c r="H981" s="2" t="s">
        <v>1136</v>
      </c>
      <c r="I981" s="2" t="s">
        <v>1137</v>
      </c>
      <c r="J981" s="2">
        <v>21</v>
      </c>
      <c r="K981" s="7">
        <v>89076</v>
      </c>
      <c r="L981" s="7">
        <v>100211</v>
      </c>
      <c r="M981" s="7">
        <v>111345</v>
      </c>
      <c r="N981" s="7">
        <v>122480</v>
      </c>
      <c r="O981" s="7">
        <v>133614</v>
      </c>
      <c r="P981" s="56">
        <v>42.660919540229884</v>
      </c>
      <c r="Q981" s="56">
        <v>47.993534482758619</v>
      </c>
      <c r="R981" s="56">
        <v>53.326149425287355</v>
      </c>
      <c r="S981" s="56">
        <v>58.65876436781609</v>
      </c>
      <c r="T981" s="56">
        <v>63.991379310344826</v>
      </c>
      <c r="U981" s="2" t="s">
        <v>1138</v>
      </c>
    </row>
    <row r="982" spans="1:21" ht="128.1" customHeight="1" x14ac:dyDescent="0.25">
      <c r="A982" s="57" t="s">
        <v>2924</v>
      </c>
      <c r="B982" s="2" t="s">
        <v>2925</v>
      </c>
      <c r="C982" s="2" t="s">
        <v>1170</v>
      </c>
      <c r="D982" s="2" t="s">
        <v>2129</v>
      </c>
      <c r="E982" s="2" t="s">
        <v>1172</v>
      </c>
      <c r="F982" s="2" t="s">
        <v>2130</v>
      </c>
      <c r="G982" s="2" t="s">
        <v>1179</v>
      </c>
      <c r="H982" s="2" t="s">
        <v>1136</v>
      </c>
      <c r="I982" s="2" t="s">
        <v>1137</v>
      </c>
      <c r="J982" s="2">
        <v>18</v>
      </c>
      <c r="K982" s="7">
        <v>56030</v>
      </c>
      <c r="L982" s="7">
        <v>62334</v>
      </c>
      <c r="M982" s="7">
        <v>68637</v>
      </c>
      <c r="N982" s="7">
        <v>74940</v>
      </c>
      <c r="O982" s="7">
        <v>81243</v>
      </c>
      <c r="P982" s="56">
        <v>26.834291187739463</v>
      </c>
      <c r="Q982" s="56">
        <v>29.853208812260533</v>
      </c>
      <c r="R982" s="56">
        <v>32.872126436781606</v>
      </c>
      <c r="S982" s="56">
        <v>35.890804597701148</v>
      </c>
      <c r="T982" s="56">
        <v>38.90948275862069</v>
      </c>
      <c r="U982" s="2" t="s">
        <v>1138</v>
      </c>
    </row>
    <row r="983" spans="1:21" ht="128.1" customHeight="1" x14ac:dyDescent="0.25">
      <c r="A983" s="57" t="s">
        <v>489</v>
      </c>
      <c r="B983" s="2" t="s">
        <v>2926</v>
      </c>
      <c r="C983" s="2" t="s">
        <v>1483</v>
      </c>
      <c r="D983" s="2" t="s">
        <v>1680</v>
      </c>
      <c r="E983" s="2" t="s">
        <v>1485</v>
      </c>
      <c r="F983" s="2" t="s">
        <v>1486</v>
      </c>
      <c r="G983" s="2" t="s">
        <v>1179</v>
      </c>
      <c r="H983" s="2" t="s">
        <v>1136</v>
      </c>
      <c r="I983" s="2" t="s">
        <v>1137</v>
      </c>
      <c r="J983" s="2">
        <v>21</v>
      </c>
      <c r="K983" s="7">
        <v>89076</v>
      </c>
      <c r="L983" s="7">
        <v>100211</v>
      </c>
      <c r="M983" s="7">
        <v>111345</v>
      </c>
      <c r="N983" s="7">
        <v>122480</v>
      </c>
      <c r="O983" s="7">
        <v>133614</v>
      </c>
      <c r="P983" s="56">
        <v>42.660919540229884</v>
      </c>
      <c r="Q983" s="56">
        <v>47.993534482758619</v>
      </c>
      <c r="R983" s="56">
        <v>53.326149425287355</v>
      </c>
      <c r="S983" s="56">
        <v>58.65876436781609</v>
      </c>
      <c r="T983" s="56">
        <v>63.991379310344826</v>
      </c>
      <c r="U983" s="2" t="s">
        <v>1138</v>
      </c>
    </row>
    <row r="984" spans="1:21" ht="128.1" customHeight="1" x14ac:dyDescent="0.25">
      <c r="A984" s="57" t="s">
        <v>2927</v>
      </c>
      <c r="B984" s="2" t="s">
        <v>2928</v>
      </c>
      <c r="C984" s="2" t="s">
        <v>1131</v>
      </c>
      <c r="D984" s="2" t="s">
        <v>2142</v>
      </c>
      <c r="E984" s="2" t="s">
        <v>1133</v>
      </c>
      <c r="F984" s="2" t="s">
        <v>2143</v>
      </c>
      <c r="G984" s="2" t="s">
        <v>1179</v>
      </c>
      <c r="H984" s="2" t="s">
        <v>1136</v>
      </c>
      <c r="I984" s="2" t="s">
        <v>1137</v>
      </c>
      <c r="J984" s="2">
        <v>20</v>
      </c>
      <c r="K984" s="7">
        <v>75809</v>
      </c>
      <c r="L984" s="7">
        <v>85285</v>
      </c>
      <c r="M984" s="7">
        <v>94761</v>
      </c>
      <c r="N984" s="7">
        <v>104238</v>
      </c>
      <c r="O984" s="7">
        <v>113714</v>
      </c>
      <c r="P984" s="56">
        <v>36.30699233716475</v>
      </c>
      <c r="Q984" s="56">
        <v>40.845306513409966</v>
      </c>
      <c r="R984" s="56">
        <v>45.383620689655174</v>
      </c>
      <c r="S984" s="56">
        <v>49.922174329501914</v>
      </c>
      <c r="T984" s="56">
        <v>54.46072796934866</v>
      </c>
      <c r="U984" s="2" t="s">
        <v>1138</v>
      </c>
    </row>
    <row r="985" spans="1:21" ht="128.1" customHeight="1" x14ac:dyDescent="0.25">
      <c r="A985" s="57" t="s">
        <v>2929</v>
      </c>
      <c r="B985" s="2" t="s">
        <v>2930</v>
      </c>
      <c r="C985" s="2" t="s">
        <v>1272</v>
      </c>
      <c r="D985" s="2" t="s">
        <v>1387</v>
      </c>
      <c r="E985" s="2" t="s">
        <v>1274</v>
      </c>
      <c r="F985" s="2" t="s">
        <v>1388</v>
      </c>
      <c r="G985" s="2" t="s">
        <v>1179</v>
      </c>
      <c r="H985" s="2" t="s">
        <v>1136</v>
      </c>
      <c r="I985" s="2" t="s">
        <v>1137</v>
      </c>
      <c r="J985" s="2">
        <v>19</v>
      </c>
      <c r="K985" s="7">
        <v>64518</v>
      </c>
      <c r="L985" s="7">
        <v>72583</v>
      </c>
      <c r="M985" s="7">
        <v>80648</v>
      </c>
      <c r="N985" s="7">
        <v>88713</v>
      </c>
      <c r="O985" s="7">
        <v>96778</v>
      </c>
      <c r="P985" s="56">
        <v>30.899425287356323</v>
      </c>
      <c r="Q985" s="56">
        <v>34.76197318007663</v>
      </c>
      <c r="R985" s="56">
        <v>38.624521072796938</v>
      </c>
      <c r="S985" s="56">
        <v>42.487068965517238</v>
      </c>
      <c r="T985" s="56">
        <v>46.349616858237546</v>
      </c>
      <c r="U985" s="2" t="s">
        <v>1138</v>
      </c>
    </row>
    <row r="986" spans="1:21" ht="128.1" customHeight="1" x14ac:dyDescent="0.25">
      <c r="A986" s="57" t="s">
        <v>1009</v>
      </c>
      <c r="B986" s="2" t="s">
        <v>2931</v>
      </c>
      <c r="C986" s="2" t="s">
        <v>1473</v>
      </c>
      <c r="D986" s="2" t="s">
        <v>1754</v>
      </c>
      <c r="E986" s="2" t="s">
        <v>1475</v>
      </c>
      <c r="F986" s="2" t="s">
        <v>1569</v>
      </c>
      <c r="G986" s="2" t="s">
        <v>1179</v>
      </c>
      <c r="H986" s="9" t="s">
        <v>1136</v>
      </c>
      <c r="I986" s="2" t="s">
        <v>1137</v>
      </c>
      <c r="J986" s="2">
        <v>19</v>
      </c>
      <c r="K986" s="7">
        <v>64518</v>
      </c>
      <c r="L986" s="7">
        <v>72583</v>
      </c>
      <c r="M986" s="7">
        <v>80648</v>
      </c>
      <c r="N986" s="7">
        <v>88713</v>
      </c>
      <c r="O986" s="7">
        <v>96778</v>
      </c>
      <c r="P986" s="56">
        <v>30.899425287356323</v>
      </c>
      <c r="Q986" s="56">
        <v>34.76197318007663</v>
      </c>
      <c r="R986" s="56">
        <v>38.624521072796938</v>
      </c>
      <c r="S986" s="56">
        <v>42.487068965517238</v>
      </c>
      <c r="T986" s="56">
        <v>46.349616858237546</v>
      </c>
      <c r="U986" s="2" t="s">
        <v>1138</v>
      </c>
    </row>
    <row r="987" spans="1:21" ht="128.1" customHeight="1" x14ac:dyDescent="0.25">
      <c r="A987" s="57" t="s">
        <v>1010</v>
      </c>
      <c r="B987" s="2" t="s">
        <v>2932</v>
      </c>
      <c r="C987" s="2" t="s">
        <v>1239</v>
      </c>
      <c r="D987" s="2" t="s">
        <v>1564</v>
      </c>
      <c r="E987" s="2" t="s">
        <v>1241</v>
      </c>
      <c r="F987" s="2" t="s">
        <v>1564</v>
      </c>
      <c r="G987" s="2" t="s">
        <v>1179</v>
      </c>
      <c r="H987" s="2" t="s">
        <v>1136</v>
      </c>
      <c r="I987" s="2" t="s">
        <v>1137</v>
      </c>
      <c r="J987" s="2">
        <v>18</v>
      </c>
      <c r="K987" s="7">
        <v>56030</v>
      </c>
      <c r="L987" s="7">
        <v>62334</v>
      </c>
      <c r="M987" s="7">
        <v>68637</v>
      </c>
      <c r="N987" s="7">
        <v>74940</v>
      </c>
      <c r="O987" s="7">
        <v>81243</v>
      </c>
      <c r="P987" s="56">
        <v>26.834291187739463</v>
      </c>
      <c r="Q987" s="56">
        <v>29.853208812260533</v>
      </c>
      <c r="R987" s="56">
        <v>32.872126436781606</v>
      </c>
      <c r="S987" s="56">
        <v>35.890804597701148</v>
      </c>
      <c r="T987" s="56">
        <v>38.90948275862069</v>
      </c>
      <c r="U987" s="2" t="s">
        <v>1138</v>
      </c>
    </row>
    <row r="988" spans="1:21" ht="128.1" customHeight="1" x14ac:dyDescent="0.25">
      <c r="A988" s="57" t="s">
        <v>2933</v>
      </c>
      <c r="B988" s="2" t="s">
        <v>2934</v>
      </c>
      <c r="C988" s="2" t="s">
        <v>1299</v>
      </c>
      <c r="D988" s="2" t="s">
        <v>2303</v>
      </c>
      <c r="E988" s="2" t="s">
        <v>2935</v>
      </c>
      <c r="F988" s="2" t="s">
        <v>2109</v>
      </c>
      <c r="G988" s="2" t="s">
        <v>2936</v>
      </c>
      <c r="H988" s="2" t="s">
        <v>1136</v>
      </c>
      <c r="I988" s="2" t="s">
        <v>1137</v>
      </c>
      <c r="J988" s="2">
        <v>21</v>
      </c>
      <c r="K988" s="7">
        <v>89076</v>
      </c>
      <c r="L988" s="7">
        <v>100211</v>
      </c>
      <c r="M988" s="7">
        <v>111345</v>
      </c>
      <c r="N988" s="7">
        <v>122480</v>
      </c>
      <c r="O988" s="7">
        <v>133614</v>
      </c>
      <c r="P988" s="56">
        <v>42.660919540229884</v>
      </c>
      <c r="Q988" s="56">
        <v>47.993534482758619</v>
      </c>
      <c r="R988" s="56">
        <v>53.326149425287355</v>
      </c>
      <c r="S988" s="56">
        <v>58.65876436781609</v>
      </c>
      <c r="T988" s="56">
        <v>63.991379310344826</v>
      </c>
      <c r="U988" s="2" t="s">
        <v>1138</v>
      </c>
    </row>
    <row r="989" spans="1:21" ht="128.1" customHeight="1" x14ac:dyDescent="0.25">
      <c r="A989" s="57" t="s">
        <v>1011</v>
      </c>
      <c r="B989" s="2" t="s">
        <v>2937</v>
      </c>
      <c r="C989" s="2" t="s">
        <v>1299</v>
      </c>
      <c r="D989" s="2" t="s">
        <v>1691</v>
      </c>
      <c r="E989" s="2" t="s">
        <v>1301</v>
      </c>
      <c r="F989" s="2" t="s">
        <v>1692</v>
      </c>
      <c r="G989" s="2" t="s">
        <v>1305</v>
      </c>
      <c r="H989" s="2" t="s">
        <v>1136</v>
      </c>
      <c r="I989" s="2" t="s">
        <v>1137</v>
      </c>
      <c r="J989" s="2">
        <v>21</v>
      </c>
      <c r="K989" s="7">
        <v>89076</v>
      </c>
      <c r="L989" s="7">
        <v>100211</v>
      </c>
      <c r="M989" s="7">
        <v>111345</v>
      </c>
      <c r="N989" s="7">
        <v>122480</v>
      </c>
      <c r="O989" s="7">
        <v>133614</v>
      </c>
      <c r="P989" s="56">
        <v>42.660919540229884</v>
      </c>
      <c r="Q989" s="56">
        <v>47.993534482758619</v>
      </c>
      <c r="R989" s="56">
        <v>53.326149425287355</v>
      </c>
      <c r="S989" s="56">
        <v>58.65876436781609</v>
      </c>
      <c r="T989" s="56">
        <v>63.991379310344826</v>
      </c>
      <c r="U989" s="2" t="s">
        <v>1138</v>
      </c>
    </row>
    <row r="990" spans="1:21" ht="128.1" customHeight="1" x14ac:dyDescent="0.25">
      <c r="A990" s="57" t="s">
        <v>670</v>
      </c>
      <c r="B990" s="2" t="s">
        <v>2938</v>
      </c>
      <c r="C990" s="2" t="s">
        <v>1299</v>
      </c>
      <c r="D990" s="2" t="s">
        <v>1874</v>
      </c>
      <c r="E990" s="2" t="s">
        <v>1301</v>
      </c>
      <c r="F990" s="2" t="s">
        <v>1875</v>
      </c>
      <c r="G990" s="2" t="s">
        <v>1305</v>
      </c>
      <c r="H990" s="2" t="s">
        <v>1136</v>
      </c>
      <c r="I990" s="2" t="s">
        <v>1137</v>
      </c>
      <c r="J990" s="2">
        <v>18</v>
      </c>
      <c r="K990" s="7">
        <v>56030</v>
      </c>
      <c r="L990" s="7">
        <v>62334</v>
      </c>
      <c r="M990" s="7">
        <v>68637</v>
      </c>
      <c r="N990" s="7">
        <v>74940</v>
      </c>
      <c r="O990" s="7">
        <v>81243</v>
      </c>
      <c r="P990" s="56">
        <v>26.834291187739463</v>
      </c>
      <c r="Q990" s="56">
        <v>29.853208812260533</v>
      </c>
      <c r="R990" s="56">
        <v>32.872126436781606</v>
      </c>
      <c r="S990" s="56">
        <v>35.890804597701148</v>
      </c>
      <c r="T990" s="56">
        <v>38.90948275862069</v>
      </c>
      <c r="U990" s="2" t="s">
        <v>1138</v>
      </c>
    </row>
    <row r="991" spans="1:21" ht="128.1" customHeight="1" x14ac:dyDescent="0.25">
      <c r="A991" s="57" t="s">
        <v>1012</v>
      </c>
      <c r="B991" s="2" t="s">
        <v>2939</v>
      </c>
      <c r="C991" s="2" t="s">
        <v>1299</v>
      </c>
      <c r="D991" s="2" t="s">
        <v>1564</v>
      </c>
      <c r="E991" s="2"/>
      <c r="F991" s="2"/>
      <c r="G991" s="2" t="s">
        <v>2737</v>
      </c>
      <c r="H991" s="2" t="s">
        <v>1136</v>
      </c>
      <c r="I991" s="2" t="s">
        <v>1137</v>
      </c>
      <c r="J991" s="2">
        <v>22</v>
      </c>
      <c r="K991" s="7">
        <v>104664</v>
      </c>
      <c r="L991" s="7">
        <v>117747</v>
      </c>
      <c r="M991" s="7">
        <v>130830</v>
      </c>
      <c r="N991" s="7">
        <v>143913</v>
      </c>
      <c r="O991" s="7">
        <v>156996</v>
      </c>
      <c r="P991" s="56">
        <v>50.126436781609193</v>
      </c>
      <c r="Q991" s="56">
        <v>56.392241379310349</v>
      </c>
      <c r="R991" s="56">
        <v>62.658045977011497</v>
      </c>
      <c r="S991" s="56">
        <v>68.923850574712645</v>
      </c>
      <c r="T991" s="56">
        <v>75.189655172413794</v>
      </c>
      <c r="U991" s="2" t="s">
        <v>1138</v>
      </c>
    </row>
    <row r="992" spans="1:21" ht="128.1" customHeight="1" x14ac:dyDescent="0.25">
      <c r="A992" s="57" t="s">
        <v>2940</v>
      </c>
      <c r="B992" s="2" t="s">
        <v>2941</v>
      </c>
      <c r="C992" s="2" t="s">
        <v>1272</v>
      </c>
      <c r="D992" s="2" t="s">
        <v>1273</v>
      </c>
      <c r="E992" s="2" t="s">
        <v>1274</v>
      </c>
      <c r="F992" s="2" t="s">
        <v>1275</v>
      </c>
      <c r="G992" s="2" t="s">
        <v>1179</v>
      </c>
      <c r="H992" s="2" t="s">
        <v>1136</v>
      </c>
      <c r="I992" s="2" t="s">
        <v>1137</v>
      </c>
      <c r="J992" s="2">
        <v>19</v>
      </c>
      <c r="K992" s="7">
        <v>64518</v>
      </c>
      <c r="L992" s="7">
        <v>72583</v>
      </c>
      <c r="M992" s="7">
        <v>80648</v>
      </c>
      <c r="N992" s="7">
        <v>88713</v>
      </c>
      <c r="O992" s="7">
        <v>96778</v>
      </c>
      <c r="P992" s="56">
        <v>30.899425287356323</v>
      </c>
      <c r="Q992" s="56">
        <v>34.76197318007663</v>
      </c>
      <c r="R992" s="56">
        <v>38.624521072796938</v>
      </c>
      <c r="S992" s="56">
        <v>42.487068965517238</v>
      </c>
      <c r="T992" s="56">
        <v>46.349616858237546</v>
      </c>
      <c r="U992" s="2" t="s">
        <v>1138</v>
      </c>
    </row>
    <row r="993" spans="1:21" ht="128.1" customHeight="1" x14ac:dyDescent="0.25">
      <c r="A993" s="57" t="s">
        <v>1013</v>
      </c>
      <c r="B993" s="2" t="s">
        <v>2942</v>
      </c>
      <c r="C993" s="2" t="s">
        <v>1696</v>
      </c>
      <c r="D993" s="2" t="s">
        <v>2490</v>
      </c>
      <c r="E993" s="2" t="s">
        <v>1698</v>
      </c>
      <c r="F993" s="2" t="s">
        <v>2491</v>
      </c>
      <c r="G993" s="2" t="s">
        <v>2081</v>
      </c>
      <c r="H993" s="2" t="s">
        <v>74</v>
      </c>
      <c r="I993" s="2" t="s">
        <v>1137</v>
      </c>
      <c r="J993" s="2">
        <v>18</v>
      </c>
      <c r="K993" s="7">
        <v>56030</v>
      </c>
      <c r="L993" s="7">
        <v>62334</v>
      </c>
      <c r="M993" s="7">
        <v>68637</v>
      </c>
      <c r="N993" s="7">
        <v>74940</v>
      </c>
      <c r="O993" s="7">
        <v>81243</v>
      </c>
      <c r="P993" s="56">
        <v>26.834291187739463</v>
      </c>
      <c r="Q993" s="56">
        <v>29.853208812260533</v>
      </c>
      <c r="R993" s="56">
        <v>32.872126436781606</v>
      </c>
      <c r="S993" s="56">
        <v>35.890804597701148</v>
      </c>
      <c r="T993" s="56">
        <v>38.90948275862069</v>
      </c>
      <c r="U993" s="2" t="s">
        <v>1138</v>
      </c>
    </row>
    <row r="994" spans="1:21" ht="128.1" customHeight="1" x14ac:dyDescent="0.25">
      <c r="A994" s="57" t="s">
        <v>2943</v>
      </c>
      <c r="B994" s="2" t="s">
        <v>2944</v>
      </c>
      <c r="C994" s="2" t="s">
        <v>1272</v>
      </c>
      <c r="D994" s="2" t="s">
        <v>1579</v>
      </c>
      <c r="E994" s="2" t="s">
        <v>1274</v>
      </c>
      <c r="F994" s="2" t="s">
        <v>2310</v>
      </c>
      <c r="G994" s="2" t="s">
        <v>1179</v>
      </c>
      <c r="H994" s="2" t="s">
        <v>1136</v>
      </c>
      <c r="I994" s="2" t="s">
        <v>1137</v>
      </c>
      <c r="J994" s="2">
        <v>17</v>
      </c>
      <c r="K994" s="7">
        <v>48722</v>
      </c>
      <c r="L994" s="7">
        <v>54203</v>
      </c>
      <c r="M994" s="7">
        <v>59684</v>
      </c>
      <c r="N994" s="7">
        <v>65165</v>
      </c>
      <c r="O994" s="7">
        <v>70646</v>
      </c>
      <c r="P994" s="56">
        <v>23.334291187739463</v>
      </c>
      <c r="Q994" s="56">
        <v>25.959291187739463</v>
      </c>
      <c r="R994" s="56">
        <v>28.584291187739463</v>
      </c>
      <c r="S994" s="56">
        <v>31.209291187739467</v>
      </c>
      <c r="T994" s="56">
        <v>33.834291187739467</v>
      </c>
      <c r="U994" s="2" t="s">
        <v>1138</v>
      </c>
    </row>
    <row r="995" spans="1:21" ht="128.1" customHeight="1" x14ac:dyDescent="0.25">
      <c r="A995" s="57" t="s">
        <v>1014</v>
      </c>
      <c r="B995" s="2" t="s">
        <v>2945</v>
      </c>
      <c r="C995" s="2" t="s">
        <v>1187</v>
      </c>
      <c r="D995" s="2" t="s">
        <v>1204</v>
      </c>
      <c r="E995" s="2" t="s">
        <v>1189</v>
      </c>
      <c r="F995" s="2" t="s">
        <v>1205</v>
      </c>
      <c r="G995" s="2" t="s">
        <v>1179</v>
      </c>
      <c r="H995" s="2" t="s">
        <v>1136</v>
      </c>
      <c r="I995" s="2" t="s">
        <v>1137</v>
      </c>
      <c r="J995" s="2">
        <v>20</v>
      </c>
      <c r="K995" s="7">
        <v>75809</v>
      </c>
      <c r="L995" s="7">
        <v>85285</v>
      </c>
      <c r="M995" s="7">
        <v>94761</v>
      </c>
      <c r="N995" s="7">
        <v>104238</v>
      </c>
      <c r="O995" s="7">
        <v>113714</v>
      </c>
      <c r="P995" s="56">
        <v>36.30699233716475</v>
      </c>
      <c r="Q995" s="56">
        <v>40.845306513409966</v>
      </c>
      <c r="R995" s="56">
        <v>45.383620689655174</v>
      </c>
      <c r="S995" s="56">
        <v>49.922174329501914</v>
      </c>
      <c r="T995" s="56">
        <v>54.46072796934866</v>
      </c>
      <c r="U995" s="2" t="s">
        <v>1138</v>
      </c>
    </row>
    <row r="996" spans="1:21" ht="128.1" customHeight="1" x14ac:dyDescent="0.25">
      <c r="A996" s="57" t="s">
        <v>2946</v>
      </c>
      <c r="B996" s="2" t="s">
        <v>2947</v>
      </c>
      <c r="C996" s="2" t="s">
        <v>1696</v>
      </c>
      <c r="D996" s="2" t="s">
        <v>2312</v>
      </c>
      <c r="E996" s="2" t="s">
        <v>1698</v>
      </c>
      <c r="F996" s="2" t="s">
        <v>2313</v>
      </c>
      <c r="G996" s="2" t="s">
        <v>1179</v>
      </c>
      <c r="H996" s="2" t="s">
        <v>1136</v>
      </c>
      <c r="I996" s="2" t="s">
        <v>1137</v>
      </c>
      <c r="J996" s="2">
        <v>19</v>
      </c>
      <c r="K996" s="7">
        <v>64518</v>
      </c>
      <c r="L996" s="7">
        <v>72583</v>
      </c>
      <c r="M996" s="7">
        <v>80648</v>
      </c>
      <c r="N996" s="7">
        <v>88713</v>
      </c>
      <c r="O996" s="7">
        <v>96778</v>
      </c>
      <c r="P996" s="56">
        <v>30.899425287356323</v>
      </c>
      <c r="Q996" s="56">
        <v>34.76197318007663</v>
      </c>
      <c r="R996" s="56">
        <v>38.624521072796938</v>
      </c>
      <c r="S996" s="56">
        <v>42.487068965517238</v>
      </c>
      <c r="T996" s="56">
        <v>46.349616858237546</v>
      </c>
      <c r="U996" s="2" t="s">
        <v>1138</v>
      </c>
    </row>
    <row r="997" spans="1:21" ht="128.1" customHeight="1" x14ac:dyDescent="0.25">
      <c r="A997" s="57" t="s">
        <v>2948</v>
      </c>
      <c r="B997" s="2" t="s">
        <v>2949</v>
      </c>
      <c r="C997" s="2" t="s">
        <v>1187</v>
      </c>
      <c r="D997" s="2" t="s">
        <v>1687</v>
      </c>
      <c r="E997" s="2" t="s">
        <v>1189</v>
      </c>
      <c r="F997" s="2" t="s">
        <v>1688</v>
      </c>
      <c r="G997" s="2" t="s">
        <v>1179</v>
      </c>
      <c r="H997" s="2" t="s">
        <v>1136</v>
      </c>
      <c r="I997" s="2" t="s">
        <v>1137</v>
      </c>
      <c r="J997" s="2">
        <v>18</v>
      </c>
      <c r="K997" s="7">
        <v>56030</v>
      </c>
      <c r="L997" s="7">
        <v>62334</v>
      </c>
      <c r="M997" s="7">
        <v>68637</v>
      </c>
      <c r="N997" s="7">
        <v>74940</v>
      </c>
      <c r="O997" s="7">
        <v>81243</v>
      </c>
      <c r="P997" s="56">
        <v>26.834291187739463</v>
      </c>
      <c r="Q997" s="56">
        <v>29.853208812260533</v>
      </c>
      <c r="R997" s="56">
        <v>32.872126436781606</v>
      </c>
      <c r="S997" s="56">
        <v>35.890804597701148</v>
      </c>
      <c r="T997" s="56">
        <v>38.90948275862069</v>
      </c>
      <c r="U997" s="2" t="s">
        <v>1138</v>
      </c>
    </row>
    <row r="998" spans="1:21" ht="128.1" customHeight="1" x14ac:dyDescent="0.25">
      <c r="A998" s="57" t="s">
        <v>1015</v>
      </c>
      <c r="B998" s="2" t="s">
        <v>2950</v>
      </c>
      <c r="C998" s="2" t="s">
        <v>1187</v>
      </c>
      <c r="D998" s="2" t="s">
        <v>2951</v>
      </c>
      <c r="E998" s="2" t="s">
        <v>1189</v>
      </c>
      <c r="F998" s="2" t="s">
        <v>1746</v>
      </c>
      <c r="G998" s="2" t="s">
        <v>1179</v>
      </c>
      <c r="H998" s="2" t="s">
        <v>1136</v>
      </c>
      <c r="I998" s="2" t="s">
        <v>1137</v>
      </c>
      <c r="J998" s="2">
        <v>19</v>
      </c>
      <c r="K998" s="7">
        <v>64518</v>
      </c>
      <c r="L998" s="7">
        <v>72583</v>
      </c>
      <c r="M998" s="7">
        <v>80648</v>
      </c>
      <c r="N998" s="7">
        <v>88713</v>
      </c>
      <c r="O998" s="7">
        <v>96778</v>
      </c>
      <c r="P998" s="56">
        <v>30.899425287356323</v>
      </c>
      <c r="Q998" s="56">
        <v>34.76197318007663</v>
      </c>
      <c r="R998" s="56">
        <v>38.624521072796938</v>
      </c>
      <c r="S998" s="56">
        <v>42.487068965517238</v>
      </c>
      <c r="T998" s="56">
        <v>46.349616858237546</v>
      </c>
      <c r="U998" s="2" t="s">
        <v>1138</v>
      </c>
    </row>
    <row r="999" spans="1:21" ht="128.1" customHeight="1" x14ac:dyDescent="0.25">
      <c r="A999" s="57" t="s">
        <v>2952</v>
      </c>
      <c r="B999" s="2" t="s">
        <v>2953</v>
      </c>
      <c r="C999" s="2" t="s">
        <v>1131</v>
      </c>
      <c r="D999" s="2" t="s">
        <v>2015</v>
      </c>
      <c r="E999" s="2" t="s">
        <v>1133</v>
      </c>
      <c r="F999" s="2" t="s">
        <v>2016</v>
      </c>
      <c r="G999" s="2" t="s">
        <v>1176</v>
      </c>
      <c r="H999" s="2" t="s">
        <v>1136</v>
      </c>
      <c r="I999" s="2" t="s">
        <v>1137</v>
      </c>
      <c r="J999" s="2">
        <v>20</v>
      </c>
      <c r="K999" s="7">
        <v>75809</v>
      </c>
      <c r="L999" s="7">
        <v>85285</v>
      </c>
      <c r="M999" s="7">
        <v>94761</v>
      </c>
      <c r="N999" s="7">
        <v>104238</v>
      </c>
      <c r="O999" s="7">
        <v>113714</v>
      </c>
      <c r="P999" s="56">
        <v>36.30699233716475</v>
      </c>
      <c r="Q999" s="56">
        <v>40.845306513409966</v>
      </c>
      <c r="R999" s="56">
        <v>45.383620689655174</v>
      </c>
      <c r="S999" s="56">
        <v>49.922174329501914</v>
      </c>
      <c r="T999" s="56">
        <v>54.46072796934866</v>
      </c>
      <c r="U999" s="2" t="s">
        <v>1138</v>
      </c>
    </row>
    <row r="1000" spans="1:21" ht="128.1" customHeight="1" x14ac:dyDescent="0.25">
      <c r="A1000" s="57" t="s">
        <v>2954</v>
      </c>
      <c r="B1000" s="2" t="s">
        <v>2955</v>
      </c>
      <c r="C1000" s="2" t="s">
        <v>1131</v>
      </c>
      <c r="D1000" s="2" t="s">
        <v>1333</v>
      </c>
      <c r="E1000" s="2" t="s">
        <v>1133</v>
      </c>
      <c r="F1000" s="2" t="s">
        <v>1334</v>
      </c>
      <c r="G1000" s="2" t="s">
        <v>1179</v>
      </c>
      <c r="H1000" s="2" t="s">
        <v>1136</v>
      </c>
      <c r="I1000" s="2" t="s">
        <v>1137</v>
      </c>
      <c r="J1000" s="2">
        <v>21</v>
      </c>
      <c r="K1000" s="7">
        <v>89076</v>
      </c>
      <c r="L1000" s="7">
        <v>100211</v>
      </c>
      <c r="M1000" s="7">
        <v>111345</v>
      </c>
      <c r="N1000" s="7">
        <v>122480</v>
      </c>
      <c r="O1000" s="7">
        <v>133614</v>
      </c>
      <c r="P1000" s="56">
        <v>42.660919540229884</v>
      </c>
      <c r="Q1000" s="56">
        <v>47.993534482758619</v>
      </c>
      <c r="R1000" s="56">
        <v>53.326149425287355</v>
      </c>
      <c r="S1000" s="56">
        <v>58.65876436781609</v>
      </c>
      <c r="T1000" s="56">
        <v>63.991379310344826</v>
      </c>
      <c r="U1000" s="2" t="s">
        <v>1138</v>
      </c>
    </row>
    <row r="1001" spans="1:21" ht="128.1" customHeight="1" x14ac:dyDescent="0.25">
      <c r="A1001" s="57" t="s">
        <v>1016</v>
      </c>
      <c r="B1001" s="2" t="s">
        <v>2956</v>
      </c>
      <c r="C1001" s="2" t="s">
        <v>1299</v>
      </c>
      <c r="D1001" s="2" t="s">
        <v>2303</v>
      </c>
      <c r="E1001" s="2" t="s">
        <v>2108</v>
      </c>
      <c r="F1001" s="2" t="s">
        <v>2109</v>
      </c>
      <c r="G1001" s="2" t="s">
        <v>1142</v>
      </c>
      <c r="H1001" s="2" t="s">
        <v>1136</v>
      </c>
      <c r="I1001" s="2" t="s">
        <v>1137</v>
      </c>
      <c r="J1001" s="2">
        <v>22</v>
      </c>
      <c r="K1001" s="7">
        <v>104664</v>
      </c>
      <c r="L1001" s="7">
        <v>117747</v>
      </c>
      <c r="M1001" s="7">
        <v>130830</v>
      </c>
      <c r="N1001" s="7">
        <v>143913</v>
      </c>
      <c r="O1001" s="7">
        <v>156996</v>
      </c>
      <c r="P1001" s="56">
        <v>50.126436781609193</v>
      </c>
      <c r="Q1001" s="56">
        <v>56.392241379310349</v>
      </c>
      <c r="R1001" s="56">
        <v>62.658045977011497</v>
      </c>
      <c r="S1001" s="56">
        <v>68.923850574712645</v>
      </c>
      <c r="T1001" s="56">
        <v>75.189655172413794</v>
      </c>
      <c r="U1001" s="2" t="s">
        <v>1138</v>
      </c>
    </row>
    <row r="1002" spans="1:21" ht="128.1" customHeight="1" x14ac:dyDescent="0.25">
      <c r="A1002" s="57" t="s">
        <v>1017</v>
      </c>
      <c r="B1002" s="2" t="s">
        <v>2957</v>
      </c>
      <c r="C1002" s="2" t="s">
        <v>1299</v>
      </c>
      <c r="D1002" s="2" t="s">
        <v>2303</v>
      </c>
      <c r="E1002" s="2" t="s">
        <v>2108</v>
      </c>
      <c r="F1002" s="2" t="s">
        <v>2109</v>
      </c>
      <c r="G1002" s="2" t="s">
        <v>1142</v>
      </c>
      <c r="H1002" s="2" t="s">
        <v>1136</v>
      </c>
      <c r="I1002" s="2" t="s">
        <v>1137</v>
      </c>
      <c r="J1002" s="2">
        <v>22</v>
      </c>
      <c r="K1002" s="7">
        <v>104664</v>
      </c>
      <c r="L1002" s="7">
        <v>117747</v>
      </c>
      <c r="M1002" s="7">
        <v>130830</v>
      </c>
      <c r="N1002" s="7">
        <v>143913</v>
      </c>
      <c r="O1002" s="7">
        <v>156996</v>
      </c>
      <c r="P1002" s="56">
        <v>50.126436781609193</v>
      </c>
      <c r="Q1002" s="56">
        <v>56.392241379310349</v>
      </c>
      <c r="R1002" s="56">
        <v>62.658045977011497</v>
      </c>
      <c r="S1002" s="56">
        <v>68.923850574712645</v>
      </c>
      <c r="T1002" s="56">
        <v>75.189655172413794</v>
      </c>
      <c r="U1002" s="2" t="s">
        <v>1138</v>
      </c>
    </row>
    <row r="1003" spans="1:21" ht="128.1" customHeight="1" x14ac:dyDescent="0.25">
      <c r="A1003" s="57" t="s">
        <v>2958</v>
      </c>
      <c r="B1003" s="2" t="s">
        <v>2959</v>
      </c>
      <c r="C1003" s="2" t="s">
        <v>1299</v>
      </c>
      <c r="D1003" s="2" t="s">
        <v>1691</v>
      </c>
      <c r="E1003" s="2" t="s">
        <v>1301</v>
      </c>
      <c r="F1003" s="2" t="s">
        <v>1692</v>
      </c>
      <c r="G1003" s="2" t="s">
        <v>2737</v>
      </c>
      <c r="H1003" s="2" t="s">
        <v>1136</v>
      </c>
      <c r="I1003" s="2" t="s">
        <v>1137</v>
      </c>
      <c r="J1003" s="2">
        <v>22</v>
      </c>
      <c r="K1003" s="7">
        <v>104664</v>
      </c>
      <c r="L1003" s="7">
        <v>117747</v>
      </c>
      <c r="M1003" s="7">
        <v>130830</v>
      </c>
      <c r="N1003" s="7">
        <v>143913</v>
      </c>
      <c r="O1003" s="7">
        <v>156996</v>
      </c>
      <c r="P1003" s="56">
        <v>50.126436781609193</v>
      </c>
      <c r="Q1003" s="56">
        <v>56.392241379310349</v>
      </c>
      <c r="R1003" s="56">
        <v>62.658045977011497</v>
      </c>
      <c r="S1003" s="56">
        <v>68.923850574712645</v>
      </c>
      <c r="T1003" s="56">
        <v>75.189655172413794</v>
      </c>
      <c r="U1003" s="2" t="s">
        <v>1138</v>
      </c>
    </row>
    <row r="1004" spans="1:21" ht="128.1" customHeight="1" x14ac:dyDescent="0.25">
      <c r="A1004" s="57" t="s">
        <v>490</v>
      </c>
      <c r="B1004" s="2" t="s">
        <v>2960</v>
      </c>
      <c r="C1004" s="2" t="s">
        <v>1299</v>
      </c>
      <c r="D1004" s="2" t="s">
        <v>2050</v>
      </c>
      <c r="E1004" s="2" t="s">
        <v>1301</v>
      </c>
      <c r="F1004" s="2" t="s">
        <v>2051</v>
      </c>
      <c r="G1004" s="2" t="s">
        <v>2737</v>
      </c>
      <c r="H1004" s="2" t="s">
        <v>1136</v>
      </c>
      <c r="I1004" s="2" t="s">
        <v>1137</v>
      </c>
      <c r="J1004" s="2">
        <v>22</v>
      </c>
      <c r="K1004" s="7">
        <v>104664</v>
      </c>
      <c r="L1004" s="7">
        <v>117747</v>
      </c>
      <c r="M1004" s="7">
        <v>130830</v>
      </c>
      <c r="N1004" s="7">
        <v>143913</v>
      </c>
      <c r="O1004" s="7">
        <v>156996</v>
      </c>
      <c r="P1004" s="56">
        <v>50.126436781609193</v>
      </c>
      <c r="Q1004" s="56">
        <v>56.392241379310349</v>
      </c>
      <c r="R1004" s="56">
        <v>62.658045977011497</v>
      </c>
      <c r="S1004" s="56">
        <v>68.923850574712645</v>
      </c>
      <c r="T1004" s="56">
        <v>75.189655172413794</v>
      </c>
      <c r="U1004" s="2" t="s">
        <v>1138</v>
      </c>
    </row>
    <row r="1005" spans="1:21" ht="128.1" customHeight="1" x14ac:dyDescent="0.25">
      <c r="A1005" s="57" t="s">
        <v>1018</v>
      </c>
      <c r="B1005" s="2" t="s">
        <v>2961</v>
      </c>
      <c r="C1005" s="2" t="s">
        <v>1696</v>
      </c>
      <c r="D1005" s="2" t="s">
        <v>1697</v>
      </c>
      <c r="E1005" s="2" t="s">
        <v>1698</v>
      </c>
      <c r="F1005" s="2" t="s">
        <v>1699</v>
      </c>
      <c r="G1005" s="2" t="s">
        <v>1179</v>
      </c>
      <c r="H1005" s="2" t="s">
        <v>1136</v>
      </c>
      <c r="I1005" s="2" t="s">
        <v>1137</v>
      </c>
      <c r="J1005" s="2">
        <v>20</v>
      </c>
      <c r="K1005" s="7">
        <v>75809</v>
      </c>
      <c r="L1005" s="7">
        <v>85285</v>
      </c>
      <c r="M1005" s="7">
        <v>94761</v>
      </c>
      <c r="N1005" s="7">
        <v>104238</v>
      </c>
      <c r="O1005" s="7">
        <v>113714</v>
      </c>
      <c r="P1005" s="56">
        <v>36.30699233716475</v>
      </c>
      <c r="Q1005" s="56">
        <v>40.845306513409966</v>
      </c>
      <c r="R1005" s="56">
        <v>45.383620689655174</v>
      </c>
      <c r="S1005" s="56">
        <v>49.922174329501914</v>
      </c>
      <c r="T1005" s="56">
        <v>54.46072796934866</v>
      </c>
      <c r="U1005" s="2" t="s">
        <v>1138</v>
      </c>
    </row>
    <row r="1006" spans="1:21" ht="128.1" customHeight="1" x14ac:dyDescent="0.25">
      <c r="A1006" s="57" t="s">
        <v>2962</v>
      </c>
      <c r="B1006" s="2" t="s">
        <v>2963</v>
      </c>
      <c r="C1006" s="2" t="s">
        <v>1299</v>
      </c>
      <c r="D1006" s="2" t="s">
        <v>1300</v>
      </c>
      <c r="E1006" s="2" t="s">
        <v>1301</v>
      </c>
      <c r="F1006" s="2" t="s">
        <v>1302</v>
      </c>
      <c r="G1006" s="2" t="s">
        <v>2737</v>
      </c>
      <c r="H1006" s="2" t="s">
        <v>1136</v>
      </c>
      <c r="I1006" s="2" t="s">
        <v>1137</v>
      </c>
      <c r="J1006" s="2">
        <v>22</v>
      </c>
      <c r="K1006" s="7">
        <v>104664</v>
      </c>
      <c r="L1006" s="7">
        <v>117747</v>
      </c>
      <c r="M1006" s="7">
        <v>130830</v>
      </c>
      <c r="N1006" s="7">
        <v>143913</v>
      </c>
      <c r="O1006" s="7">
        <v>156996</v>
      </c>
      <c r="P1006" s="56">
        <v>50.126436781609193</v>
      </c>
      <c r="Q1006" s="56">
        <v>56.392241379310349</v>
      </c>
      <c r="R1006" s="56">
        <v>62.658045977011497</v>
      </c>
      <c r="S1006" s="56">
        <v>68.923850574712645</v>
      </c>
      <c r="T1006" s="56">
        <v>75.189655172413794</v>
      </c>
      <c r="U1006" s="2" t="s">
        <v>1138</v>
      </c>
    </row>
    <row r="1007" spans="1:21" ht="128.1" customHeight="1" x14ac:dyDescent="0.25">
      <c r="A1007" s="57" t="s">
        <v>2964</v>
      </c>
      <c r="B1007" s="2" t="s">
        <v>2965</v>
      </c>
      <c r="C1007" s="2" t="s">
        <v>1239</v>
      </c>
      <c r="D1007" s="2" t="s">
        <v>1240</v>
      </c>
      <c r="E1007" s="2" t="s">
        <v>1241</v>
      </c>
      <c r="F1007" s="2" t="s">
        <v>1242</v>
      </c>
      <c r="G1007" s="2" t="s">
        <v>2966</v>
      </c>
      <c r="H1007" s="2" t="s">
        <v>1136</v>
      </c>
      <c r="I1007" s="2" t="s">
        <v>1137</v>
      </c>
      <c r="J1007" s="2">
        <v>20</v>
      </c>
      <c r="K1007" s="7">
        <v>75809</v>
      </c>
      <c r="L1007" s="7">
        <v>85285</v>
      </c>
      <c r="M1007" s="7">
        <v>94761</v>
      </c>
      <c r="N1007" s="7">
        <v>104238</v>
      </c>
      <c r="O1007" s="7">
        <v>113714</v>
      </c>
      <c r="P1007" s="56">
        <v>36.30699233716475</v>
      </c>
      <c r="Q1007" s="56">
        <v>40.845306513409966</v>
      </c>
      <c r="R1007" s="56">
        <v>45.383620689655174</v>
      </c>
      <c r="S1007" s="56">
        <v>49.922174329501914</v>
      </c>
      <c r="T1007" s="56">
        <v>54.46072796934866</v>
      </c>
      <c r="U1007" s="2" t="s">
        <v>1138</v>
      </c>
    </row>
    <row r="1008" spans="1:21" ht="128.1" customHeight="1" x14ac:dyDescent="0.25">
      <c r="A1008" s="57" t="s">
        <v>2967</v>
      </c>
      <c r="B1008" s="2" t="s">
        <v>2968</v>
      </c>
      <c r="C1008" s="2" t="s">
        <v>1483</v>
      </c>
      <c r="D1008" s="2" t="s">
        <v>2579</v>
      </c>
      <c r="E1008" s="2" t="s">
        <v>1485</v>
      </c>
      <c r="F1008" s="2" t="s">
        <v>2580</v>
      </c>
      <c r="G1008" s="2" t="s">
        <v>1179</v>
      </c>
      <c r="H1008" s="2" t="s">
        <v>1136</v>
      </c>
      <c r="I1008" s="2" t="s">
        <v>1137</v>
      </c>
      <c r="J1008" s="2">
        <v>20</v>
      </c>
      <c r="K1008" s="7">
        <v>75809</v>
      </c>
      <c r="L1008" s="7">
        <v>85285</v>
      </c>
      <c r="M1008" s="7">
        <v>94761</v>
      </c>
      <c r="N1008" s="7">
        <v>104238</v>
      </c>
      <c r="O1008" s="7">
        <v>113714</v>
      </c>
      <c r="P1008" s="56">
        <v>36.30699233716475</v>
      </c>
      <c r="Q1008" s="56">
        <v>40.845306513409966</v>
      </c>
      <c r="R1008" s="56">
        <v>45.383620689655174</v>
      </c>
      <c r="S1008" s="56">
        <v>49.922174329501914</v>
      </c>
      <c r="T1008" s="56">
        <v>54.46072796934866</v>
      </c>
      <c r="U1008" s="2" t="s">
        <v>1138</v>
      </c>
    </row>
    <row r="1009" spans="1:21" ht="128.1" customHeight="1" x14ac:dyDescent="0.25">
      <c r="A1009" s="57" t="s">
        <v>671</v>
      </c>
      <c r="B1009" s="2" t="s">
        <v>2969</v>
      </c>
      <c r="C1009" s="2" t="s">
        <v>1131</v>
      </c>
      <c r="D1009" s="2" t="s">
        <v>1132</v>
      </c>
      <c r="E1009" s="2" t="s">
        <v>1133</v>
      </c>
      <c r="F1009" s="2" t="s">
        <v>1134</v>
      </c>
      <c r="G1009" s="2" t="s">
        <v>1179</v>
      </c>
      <c r="H1009" s="2" t="s">
        <v>1136</v>
      </c>
      <c r="I1009" s="2" t="s">
        <v>1137</v>
      </c>
      <c r="J1009" s="2">
        <v>20</v>
      </c>
      <c r="K1009" s="7">
        <v>75809</v>
      </c>
      <c r="L1009" s="7">
        <v>85285</v>
      </c>
      <c r="M1009" s="7">
        <v>94761</v>
      </c>
      <c r="N1009" s="7">
        <v>104238</v>
      </c>
      <c r="O1009" s="7">
        <v>113714</v>
      </c>
      <c r="P1009" s="56">
        <v>36.30699233716475</v>
      </c>
      <c r="Q1009" s="56">
        <v>40.845306513409966</v>
      </c>
      <c r="R1009" s="56">
        <v>45.383620689655174</v>
      </c>
      <c r="S1009" s="56">
        <v>49.922174329501914</v>
      </c>
      <c r="T1009" s="56">
        <v>54.46072796934866</v>
      </c>
      <c r="U1009" s="2" t="s">
        <v>1138</v>
      </c>
    </row>
    <row r="1010" spans="1:21" ht="128.1" customHeight="1" x14ac:dyDescent="0.25">
      <c r="A1010" s="57" t="s">
        <v>491</v>
      </c>
      <c r="B1010" s="2" t="s">
        <v>2970</v>
      </c>
      <c r="C1010" s="2" t="s">
        <v>1131</v>
      </c>
      <c r="D1010" s="2" t="s">
        <v>1333</v>
      </c>
      <c r="E1010" s="2" t="s">
        <v>1133</v>
      </c>
      <c r="F1010" s="2" t="s">
        <v>1334</v>
      </c>
      <c r="G1010" s="2" t="s">
        <v>2971</v>
      </c>
      <c r="H1010" s="2" t="s">
        <v>1136</v>
      </c>
      <c r="I1010" s="2" t="s">
        <v>1137</v>
      </c>
      <c r="J1010" s="2">
        <v>20</v>
      </c>
      <c r="K1010" s="7">
        <v>75809</v>
      </c>
      <c r="L1010" s="7">
        <v>85285</v>
      </c>
      <c r="M1010" s="7">
        <v>94761</v>
      </c>
      <c r="N1010" s="7">
        <v>104238</v>
      </c>
      <c r="O1010" s="7">
        <v>113714</v>
      </c>
      <c r="P1010" s="56">
        <v>36.30699233716475</v>
      </c>
      <c r="Q1010" s="56">
        <v>40.845306513409966</v>
      </c>
      <c r="R1010" s="56">
        <v>45.383620689655174</v>
      </c>
      <c r="S1010" s="56">
        <v>49.922174329501914</v>
      </c>
      <c r="T1010" s="56">
        <v>54.46072796934866</v>
      </c>
      <c r="U1010" s="2" t="s">
        <v>1138</v>
      </c>
    </row>
    <row r="1011" spans="1:21" ht="128.1" customHeight="1" x14ac:dyDescent="0.25">
      <c r="A1011" s="57" t="s">
        <v>492</v>
      </c>
      <c r="B1011" s="2" t="s">
        <v>2972</v>
      </c>
      <c r="C1011" s="2" t="s">
        <v>1131</v>
      </c>
      <c r="D1011" s="2" t="s">
        <v>1333</v>
      </c>
      <c r="E1011" s="2" t="s">
        <v>1133</v>
      </c>
      <c r="F1011" s="2" t="s">
        <v>1334</v>
      </c>
      <c r="G1011" s="2" t="s">
        <v>2973</v>
      </c>
      <c r="H1011" s="2" t="s">
        <v>1136</v>
      </c>
      <c r="I1011" s="2" t="s">
        <v>1137</v>
      </c>
      <c r="J1011" s="2">
        <v>21</v>
      </c>
      <c r="K1011" s="7">
        <v>89076</v>
      </c>
      <c r="L1011" s="7">
        <v>100211</v>
      </c>
      <c r="M1011" s="7">
        <v>111345</v>
      </c>
      <c r="N1011" s="7">
        <v>122480</v>
      </c>
      <c r="O1011" s="7">
        <v>133614</v>
      </c>
      <c r="P1011" s="56">
        <v>42.660919540229884</v>
      </c>
      <c r="Q1011" s="56">
        <v>47.993534482758619</v>
      </c>
      <c r="R1011" s="56">
        <v>53.326149425287355</v>
      </c>
      <c r="S1011" s="56">
        <v>58.65876436781609</v>
      </c>
      <c r="T1011" s="56">
        <v>63.991379310344826</v>
      </c>
      <c r="U1011" s="2" t="s">
        <v>1138</v>
      </c>
    </row>
    <row r="1012" spans="1:21" ht="128.1" customHeight="1" x14ac:dyDescent="0.25">
      <c r="A1012" s="57" t="s">
        <v>460</v>
      </c>
      <c r="B1012" s="2" t="s">
        <v>2974</v>
      </c>
      <c r="C1012" s="2" t="s">
        <v>1131</v>
      </c>
      <c r="D1012" s="2" t="s">
        <v>1896</v>
      </c>
      <c r="E1012" s="2" t="s">
        <v>1133</v>
      </c>
      <c r="F1012" s="2" t="s">
        <v>1897</v>
      </c>
      <c r="G1012" s="2" t="s">
        <v>1179</v>
      </c>
      <c r="H1012" s="2" t="s">
        <v>1136</v>
      </c>
      <c r="I1012" s="2" t="s">
        <v>1137</v>
      </c>
      <c r="J1012" s="2">
        <v>18</v>
      </c>
      <c r="K1012" s="7">
        <v>56030</v>
      </c>
      <c r="L1012" s="7">
        <v>62334</v>
      </c>
      <c r="M1012" s="7">
        <v>68637</v>
      </c>
      <c r="N1012" s="7">
        <v>74940</v>
      </c>
      <c r="O1012" s="7">
        <v>81243</v>
      </c>
      <c r="P1012" s="56">
        <v>26.834291187739463</v>
      </c>
      <c r="Q1012" s="56">
        <v>29.853208812260533</v>
      </c>
      <c r="R1012" s="56">
        <v>32.872126436781606</v>
      </c>
      <c r="S1012" s="56">
        <v>35.890804597701148</v>
      </c>
      <c r="T1012" s="56">
        <v>38.90948275862069</v>
      </c>
      <c r="U1012" s="2" t="s">
        <v>1138</v>
      </c>
    </row>
    <row r="1013" spans="1:21" ht="128.1" customHeight="1" x14ac:dyDescent="0.25">
      <c r="A1013" s="57" t="s">
        <v>1019</v>
      </c>
      <c r="B1013" s="2" t="s">
        <v>2975</v>
      </c>
      <c r="C1013" s="2" t="s">
        <v>1131</v>
      </c>
      <c r="D1013" s="2" t="s">
        <v>1140</v>
      </c>
      <c r="E1013" s="2" t="s">
        <v>1133</v>
      </c>
      <c r="F1013" s="2" t="s">
        <v>1141</v>
      </c>
      <c r="G1013" s="2" t="s">
        <v>1179</v>
      </c>
      <c r="H1013" s="2" t="s">
        <v>1136</v>
      </c>
      <c r="I1013" s="2" t="s">
        <v>1137</v>
      </c>
      <c r="J1013" s="2">
        <v>21</v>
      </c>
      <c r="K1013" s="7">
        <v>89076</v>
      </c>
      <c r="L1013" s="7">
        <v>100211</v>
      </c>
      <c r="M1013" s="7">
        <v>111345</v>
      </c>
      <c r="N1013" s="7">
        <v>122480</v>
      </c>
      <c r="O1013" s="7">
        <v>133614</v>
      </c>
      <c r="P1013" s="56">
        <v>42.660919540229884</v>
      </c>
      <c r="Q1013" s="56">
        <v>47.993534482758619</v>
      </c>
      <c r="R1013" s="56">
        <v>53.326149425287355</v>
      </c>
      <c r="S1013" s="56">
        <v>58.65876436781609</v>
      </c>
      <c r="T1013" s="56">
        <v>63.991379310344826</v>
      </c>
      <c r="U1013" s="2" t="s">
        <v>1138</v>
      </c>
    </row>
    <row r="1014" spans="1:21" ht="128.1" customHeight="1" x14ac:dyDescent="0.25">
      <c r="A1014" s="57" t="s">
        <v>1020</v>
      </c>
      <c r="B1014" s="2" t="s">
        <v>2976</v>
      </c>
      <c r="C1014" s="2" t="s">
        <v>1131</v>
      </c>
      <c r="D1014" s="2" t="s">
        <v>2445</v>
      </c>
      <c r="E1014" s="2" t="s">
        <v>1133</v>
      </c>
      <c r="F1014" s="2" t="s">
        <v>2446</v>
      </c>
      <c r="G1014" s="2" t="s">
        <v>1179</v>
      </c>
      <c r="H1014" s="2" t="s">
        <v>1136</v>
      </c>
      <c r="I1014" s="2" t="s">
        <v>1137</v>
      </c>
      <c r="J1014" s="2">
        <v>18</v>
      </c>
      <c r="K1014" s="7">
        <v>56030</v>
      </c>
      <c r="L1014" s="7">
        <v>62334</v>
      </c>
      <c r="M1014" s="7">
        <v>68637</v>
      </c>
      <c r="N1014" s="7">
        <v>74940</v>
      </c>
      <c r="O1014" s="7">
        <v>81243</v>
      </c>
      <c r="P1014" s="56">
        <v>26.834291187739463</v>
      </c>
      <c r="Q1014" s="56">
        <v>29.853208812260533</v>
      </c>
      <c r="R1014" s="56">
        <v>32.872126436781606</v>
      </c>
      <c r="S1014" s="56">
        <v>35.890804597701148</v>
      </c>
      <c r="T1014" s="56">
        <v>38.90948275862069</v>
      </c>
      <c r="U1014" s="2" t="s">
        <v>1138</v>
      </c>
    </row>
    <row r="1015" spans="1:21" ht="128.1" customHeight="1" x14ac:dyDescent="0.25">
      <c r="A1015" s="57" t="s">
        <v>1021</v>
      </c>
      <c r="B1015" s="2" t="s">
        <v>2977</v>
      </c>
      <c r="C1015" s="2" t="s">
        <v>1299</v>
      </c>
      <c r="D1015" s="2" t="s">
        <v>1874</v>
      </c>
      <c r="E1015" s="2" t="s">
        <v>1301</v>
      </c>
      <c r="F1015" s="2" t="s">
        <v>1875</v>
      </c>
      <c r="G1015" s="2" t="s">
        <v>2978</v>
      </c>
      <c r="H1015" s="2" t="s">
        <v>1136</v>
      </c>
      <c r="I1015" s="2" t="s">
        <v>1137</v>
      </c>
      <c r="J1015" s="2">
        <v>18</v>
      </c>
      <c r="K1015" s="7">
        <v>56030</v>
      </c>
      <c r="L1015" s="7">
        <v>62334</v>
      </c>
      <c r="M1015" s="7">
        <v>68637</v>
      </c>
      <c r="N1015" s="7">
        <v>74940</v>
      </c>
      <c r="O1015" s="7">
        <v>81243</v>
      </c>
      <c r="P1015" s="56">
        <v>26.834291187739463</v>
      </c>
      <c r="Q1015" s="56">
        <v>29.853208812260533</v>
      </c>
      <c r="R1015" s="56">
        <v>32.872126436781606</v>
      </c>
      <c r="S1015" s="56">
        <v>35.890804597701148</v>
      </c>
      <c r="T1015" s="56">
        <v>38.90948275862069</v>
      </c>
      <c r="U1015" s="2" t="s">
        <v>1138</v>
      </c>
    </row>
    <row r="1016" spans="1:21" ht="128.1" customHeight="1" x14ac:dyDescent="0.25">
      <c r="A1016" s="57" t="s">
        <v>2979</v>
      </c>
      <c r="B1016" s="2" t="s">
        <v>2980</v>
      </c>
      <c r="C1016" s="2" t="s">
        <v>1131</v>
      </c>
      <c r="D1016" s="2" t="s">
        <v>1333</v>
      </c>
      <c r="E1016" s="2" t="s">
        <v>1133</v>
      </c>
      <c r="F1016" s="2" t="s">
        <v>1334</v>
      </c>
      <c r="G1016" s="2" t="s">
        <v>1179</v>
      </c>
      <c r="H1016" s="2" t="s">
        <v>1136</v>
      </c>
      <c r="I1016" s="2" t="s">
        <v>1137</v>
      </c>
      <c r="J1016" s="2">
        <v>20</v>
      </c>
      <c r="K1016" s="7">
        <v>75809</v>
      </c>
      <c r="L1016" s="7">
        <v>85285</v>
      </c>
      <c r="M1016" s="7">
        <v>94761</v>
      </c>
      <c r="N1016" s="7">
        <v>104238</v>
      </c>
      <c r="O1016" s="7">
        <v>113714</v>
      </c>
      <c r="P1016" s="56">
        <v>36.30699233716475</v>
      </c>
      <c r="Q1016" s="56">
        <v>40.845306513409966</v>
      </c>
      <c r="R1016" s="56">
        <v>45.383620689655174</v>
      </c>
      <c r="S1016" s="56">
        <v>49.922174329501914</v>
      </c>
      <c r="T1016" s="56">
        <v>54.46072796934866</v>
      </c>
      <c r="U1016" s="2" t="s">
        <v>1138</v>
      </c>
    </row>
    <row r="1017" spans="1:21" ht="128.1" customHeight="1" x14ac:dyDescent="0.25">
      <c r="A1017" s="57" t="s">
        <v>672</v>
      </c>
      <c r="B1017" s="2" t="s">
        <v>2981</v>
      </c>
      <c r="C1017" s="2" t="s">
        <v>1145</v>
      </c>
      <c r="D1017" s="2" t="s">
        <v>1528</v>
      </c>
      <c r="E1017" s="2" t="s">
        <v>1147</v>
      </c>
      <c r="F1017" s="2" t="s">
        <v>1529</v>
      </c>
      <c r="G1017" s="2" t="s">
        <v>2503</v>
      </c>
      <c r="H1017" s="2" t="s">
        <v>1136</v>
      </c>
      <c r="I1017" s="2" t="s">
        <v>1157</v>
      </c>
      <c r="J1017" s="2">
        <v>16</v>
      </c>
      <c r="K1017" s="7">
        <v>42367</v>
      </c>
      <c r="L1017" s="7">
        <v>47133</v>
      </c>
      <c r="M1017" s="7">
        <v>51899</v>
      </c>
      <c r="N1017" s="7">
        <v>56666</v>
      </c>
      <c r="O1017" s="7">
        <v>61432</v>
      </c>
      <c r="P1017" s="56">
        <v>20.290708812260537</v>
      </c>
      <c r="Q1017" s="56">
        <v>22.573275862068968</v>
      </c>
      <c r="R1017" s="56">
        <v>24.855842911877396</v>
      </c>
      <c r="S1017" s="56">
        <v>27.138649425287355</v>
      </c>
      <c r="T1017" s="56">
        <v>29.421455938697317</v>
      </c>
      <c r="U1017" s="2" t="s">
        <v>1138</v>
      </c>
    </row>
    <row r="1018" spans="1:21" ht="128.1" customHeight="1" x14ac:dyDescent="0.25">
      <c r="A1018" s="57" t="s">
        <v>2982</v>
      </c>
      <c r="B1018" s="2" t="s">
        <v>2983</v>
      </c>
      <c r="C1018" s="2" t="s">
        <v>1406</v>
      </c>
      <c r="D1018" s="2" t="s">
        <v>1406</v>
      </c>
      <c r="E1018" s="2" t="s">
        <v>1407</v>
      </c>
      <c r="F1018" s="2"/>
      <c r="G1018" s="2" t="s">
        <v>1179</v>
      </c>
      <c r="H1018" s="2" t="s">
        <v>1136</v>
      </c>
      <c r="I1018" s="2" t="s">
        <v>1137</v>
      </c>
      <c r="J1018" s="2">
        <v>20</v>
      </c>
      <c r="K1018" s="7">
        <v>75809</v>
      </c>
      <c r="L1018" s="7">
        <v>85285</v>
      </c>
      <c r="M1018" s="7">
        <v>94761</v>
      </c>
      <c r="N1018" s="7">
        <v>104238</v>
      </c>
      <c r="O1018" s="7">
        <v>113714</v>
      </c>
      <c r="P1018" s="56">
        <v>36.30699233716475</v>
      </c>
      <c r="Q1018" s="56">
        <v>40.845306513409966</v>
      </c>
      <c r="R1018" s="56">
        <v>45.383620689655174</v>
      </c>
      <c r="S1018" s="56">
        <v>49.922174329501914</v>
      </c>
      <c r="T1018" s="56">
        <v>54.46072796934866</v>
      </c>
      <c r="U1018" s="2" t="s">
        <v>1138</v>
      </c>
    </row>
    <row r="1019" spans="1:21" ht="128.1" customHeight="1" x14ac:dyDescent="0.25">
      <c r="A1019" s="57" t="s">
        <v>567</v>
      </c>
      <c r="B1019" s="2" t="s">
        <v>2984</v>
      </c>
      <c r="C1019" s="2" t="s">
        <v>1131</v>
      </c>
      <c r="D1019" s="2" t="s">
        <v>2167</v>
      </c>
      <c r="E1019" s="2" t="s">
        <v>1133</v>
      </c>
      <c r="F1019" s="2" t="s">
        <v>2168</v>
      </c>
      <c r="G1019" s="2" t="s">
        <v>1179</v>
      </c>
      <c r="H1019" s="2" t="s">
        <v>1136</v>
      </c>
      <c r="I1019" s="2" t="s">
        <v>1137</v>
      </c>
      <c r="J1019" s="2">
        <v>19</v>
      </c>
      <c r="K1019" s="7">
        <v>64518</v>
      </c>
      <c r="L1019" s="7">
        <v>72583</v>
      </c>
      <c r="M1019" s="7">
        <v>80648</v>
      </c>
      <c r="N1019" s="7">
        <v>88713</v>
      </c>
      <c r="O1019" s="7">
        <v>96778</v>
      </c>
      <c r="P1019" s="56">
        <v>30.899425287356323</v>
      </c>
      <c r="Q1019" s="56">
        <v>34.76197318007663</v>
      </c>
      <c r="R1019" s="56">
        <v>38.624521072796938</v>
      </c>
      <c r="S1019" s="56">
        <v>42.487068965517238</v>
      </c>
      <c r="T1019" s="56">
        <v>46.349616858237546</v>
      </c>
      <c r="U1019" s="2" t="s">
        <v>1138</v>
      </c>
    </row>
    <row r="1020" spans="1:21" ht="128.1" customHeight="1" x14ac:dyDescent="0.25">
      <c r="A1020" s="57" t="s">
        <v>2985</v>
      </c>
      <c r="B1020" s="2" t="s">
        <v>2986</v>
      </c>
      <c r="C1020" s="2" t="s">
        <v>1131</v>
      </c>
      <c r="D1020" s="2" t="s">
        <v>2167</v>
      </c>
      <c r="E1020" s="2" t="s">
        <v>1133</v>
      </c>
      <c r="F1020" s="2" t="s">
        <v>2168</v>
      </c>
      <c r="G1020" s="2" t="s">
        <v>1179</v>
      </c>
      <c r="H1020" s="2" t="s">
        <v>1136</v>
      </c>
      <c r="I1020" s="2" t="s">
        <v>1137</v>
      </c>
      <c r="J1020" s="2">
        <v>20</v>
      </c>
      <c r="K1020" s="7">
        <v>75809</v>
      </c>
      <c r="L1020" s="7">
        <v>85285</v>
      </c>
      <c r="M1020" s="7">
        <v>94761</v>
      </c>
      <c r="N1020" s="7">
        <v>104238</v>
      </c>
      <c r="O1020" s="7">
        <v>113714</v>
      </c>
      <c r="P1020" s="56">
        <v>36.30699233716475</v>
      </c>
      <c r="Q1020" s="56">
        <v>40.845306513409966</v>
      </c>
      <c r="R1020" s="56">
        <v>45.383620689655174</v>
      </c>
      <c r="S1020" s="56">
        <v>49.922174329501914</v>
      </c>
      <c r="T1020" s="56">
        <v>54.46072796934866</v>
      </c>
      <c r="U1020" s="2" t="s">
        <v>1138</v>
      </c>
    </row>
    <row r="1021" spans="1:21" ht="128.1" customHeight="1" x14ac:dyDescent="0.25">
      <c r="A1021" s="57" t="s">
        <v>1022</v>
      </c>
      <c r="B1021" s="2" t="s">
        <v>2987</v>
      </c>
      <c r="C1021" s="2" t="s">
        <v>1187</v>
      </c>
      <c r="D1021" s="2" t="s">
        <v>1564</v>
      </c>
      <c r="E1021" s="2" t="s">
        <v>1189</v>
      </c>
      <c r="F1021" s="2" t="s">
        <v>1564</v>
      </c>
      <c r="G1021" s="2" t="s">
        <v>2988</v>
      </c>
      <c r="H1021" s="2" t="s">
        <v>1136</v>
      </c>
      <c r="I1021" s="2" t="s">
        <v>1137</v>
      </c>
      <c r="J1021" s="2">
        <v>20</v>
      </c>
      <c r="K1021" s="7">
        <v>75809</v>
      </c>
      <c r="L1021" s="7">
        <v>85285</v>
      </c>
      <c r="M1021" s="7">
        <v>94761</v>
      </c>
      <c r="N1021" s="7">
        <v>104238</v>
      </c>
      <c r="O1021" s="7">
        <v>113714</v>
      </c>
      <c r="P1021" s="56">
        <v>36.30699233716475</v>
      </c>
      <c r="Q1021" s="56">
        <v>40.845306513409966</v>
      </c>
      <c r="R1021" s="56">
        <v>45.383620689655174</v>
      </c>
      <c r="S1021" s="56">
        <v>49.922174329501914</v>
      </c>
      <c r="T1021" s="56">
        <v>54.46072796934866</v>
      </c>
      <c r="U1021" s="2" t="s">
        <v>1138</v>
      </c>
    </row>
    <row r="1022" spans="1:21" ht="128.1" customHeight="1" x14ac:dyDescent="0.25">
      <c r="A1022" s="57" t="s">
        <v>2989</v>
      </c>
      <c r="B1022" s="2" t="s">
        <v>2990</v>
      </c>
      <c r="C1022" s="2" t="s">
        <v>1187</v>
      </c>
      <c r="D1022" s="2" t="s">
        <v>1564</v>
      </c>
      <c r="E1022" s="2" t="s">
        <v>1189</v>
      </c>
      <c r="F1022" s="2" t="s">
        <v>1564</v>
      </c>
      <c r="G1022" s="2" t="s">
        <v>2988</v>
      </c>
      <c r="H1022" s="2" t="s">
        <v>1136</v>
      </c>
      <c r="I1022" s="2" t="s">
        <v>1137</v>
      </c>
      <c r="J1022" s="2">
        <v>19</v>
      </c>
      <c r="K1022" s="7">
        <v>64518</v>
      </c>
      <c r="L1022" s="7">
        <v>72583</v>
      </c>
      <c r="M1022" s="7">
        <v>80648</v>
      </c>
      <c r="N1022" s="7">
        <v>88713</v>
      </c>
      <c r="O1022" s="7">
        <v>96778</v>
      </c>
      <c r="P1022" s="56">
        <v>30.899425287356323</v>
      </c>
      <c r="Q1022" s="56">
        <v>34.76197318007663</v>
      </c>
      <c r="R1022" s="56">
        <v>38.624521072796938</v>
      </c>
      <c r="S1022" s="56">
        <v>42.487068965517238</v>
      </c>
      <c r="T1022" s="56">
        <v>46.349616858237546</v>
      </c>
      <c r="U1022" s="2" t="s">
        <v>1138</v>
      </c>
    </row>
    <row r="1023" spans="1:21" ht="128.1" customHeight="1" x14ac:dyDescent="0.25">
      <c r="A1023" s="57" t="s">
        <v>673</v>
      </c>
      <c r="B1023" s="2" t="s">
        <v>2991</v>
      </c>
      <c r="C1023" s="2" t="s">
        <v>1299</v>
      </c>
      <c r="D1023" s="2" t="s">
        <v>2380</v>
      </c>
      <c r="E1023" s="2" t="s">
        <v>1301</v>
      </c>
      <c r="F1023" s="2" t="s">
        <v>2381</v>
      </c>
      <c r="G1023" s="2" t="s">
        <v>1305</v>
      </c>
      <c r="H1023" s="2" t="s">
        <v>1136</v>
      </c>
      <c r="I1023" s="2" t="s">
        <v>1137</v>
      </c>
      <c r="J1023" s="2">
        <v>22</v>
      </c>
      <c r="K1023" s="7">
        <v>104664</v>
      </c>
      <c r="L1023" s="7">
        <v>117747</v>
      </c>
      <c r="M1023" s="7">
        <v>130830</v>
      </c>
      <c r="N1023" s="7">
        <v>143913</v>
      </c>
      <c r="O1023" s="7">
        <v>156996</v>
      </c>
      <c r="P1023" s="56">
        <v>50.126436781609193</v>
      </c>
      <c r="Q1023" s="56">
        <v>56.392241379310349</v>
      </c>
      <c r="R1023" s="56">
        <v>62.658045977011497</v>
      </c>
      <c r="S1023" s="56">
        <v>68.923850574712645</v>
      </c>
      <c r="T1023" s="56">
        <v>75.189655172413794</v>
      </c>
      <c r="U1023" s="2" t="s">
        <v>1138</v>
      </c>
    </row>
    <row r="1024" spans="1:21" ht="128.1" customHeight="1" x14ac:dyDescent="0.25">
      <c r="A1024" s="57" t="s">
        <v>675</v>
      </c>
      <c r="B1024" s="2" t="s">
        <v>2992</v>
      </c>
      <c r="C1024" s="2" t="s">
        <v>1299</v>
      </c>
      <c r="D1024" s="2" t="s">
        <v>1737</v>
      </c>
      <c r="E1024" s="2" t="s">
        <v>1301</v>
      </c>
      <c r="F1024" s="2" t="s">
        <v>1738</v>
      </c>
      <c r="G1024" s="2" t="s">
        <v>1305</v>
      </c>
      <c r="H1024" s="2" t="s">
        <v>1136</v>
      </c>
      <c r="I1024" s="2" t="s">
        <v>1137</v>
      </c>
      <c r="J1024" s="2">
        <v>19</v>
      </c>
      <c r="K1024" s="7">
        <v>64518</v>
      </c>
      <c r="L1024" s="7">
        <v>72583</v>
      </c>
      <c r="M1024" s="7">
        <v>80648</v>
      </c>
      <c r="N1024" s="7">
        <v>88713</v>
      </c>
      <c r="O1024" s="7">
        <v>96778</v>
      </c>
      <c r="P1024" s="56">
        <v>30.899425287356323</v>
      </c>
      <c r="Q1024" s="56">
        <v>34.76197318007663</v>
      </c>
      <c r="R1024" s="56">
        <v>38.624521072796938</v>
      </c>
      <c r="S1024" s="56">
        <v>42.487068965517238</v>
      </c>
      <c r="T1024" s="56">
        <v>46.349616858237546</v>
      </c>
      <c r="U1024" s="2" t="s">
        <v>1138</v>
      </c>
    </row>
    <row r="1025" spans="1:21" ht="128.1" customHeight="1" x14ac:dyDescent="0.25">
      <c r="A1025" s="57" t="s">
        <v>494</v>
      </c>
      <c r="B1025" s="2" t="s">
        <v>2993</v>
      </c>
      <c r="C1025" s="2" t="s">
        <v>1299</v>
      </c>
      <c r="D1025" s="2" t="s">
        <v>1737</v>
      </c>
      <c r="E1025" s="2" t="s">
        <v>1301</v>
      </c>
      <c r="F1025" s="2" t="s">
        <v>1738</v>
      </c>
      <c r="G1025" s="2" t="s">
        <v>1307</v>
      </c>
      <c r="H1025" s="2" t="s">
        <v>1136</v>
      </c>
      <c r="I1025" s="2" t="s">
        <v>1137</v>
      </c>
      <c r="J1025" s="2">
        <v>20</v>
      </c>
      <c r="K1025" s="7">
        <v>75809</v>
      </c>
      <c r="L1025" s="7">
        <v>85285</v>
      </c>
      <c r="M1025" s="7">
        <v>94761</v>
      </c>
      <c r="N1025" s="7">
        <v>104238</v>
      </c>
      <c r="O1025" s="7">
        <v>113714</v>
      </c>
      <c r="P1025" s="56">
        <v>36.30699233716475</v>
      </c>
      <c r="Q1025" s="56">
        <v>40.845306513409966</v>
      </c>
      <c r="R1025" s="56">
        <v>45.383620689655174</v>
      </c>
      <c r="S1025" s="56">
        <v>49.922174329501914</v>
      </c>
      <c r="T1025" s="56">
        <v>54.46072796934866</v>
      </c>
      <c r="U1025" s="2" t="s">
        <v>1138</v>
      </c>
    </row>
    <row r="1026" spans="1:21" ht="128.1" customHeight="1" x14ac:dyDescent="0.25">
      <c r="A1026" s="57" t="s">
        <v>421</v>
      </c>
      <c r="B1026" s="2" t="s">
        <v>2994</v>
      </c>
      <c r="C1026" s="2" t="s">
        <v>1299</v>
      </c>
      <c r="D1026" s="2" t="s">
        <v>1737</v>
      </c>
      <c r="E1026" s="2" t="s">
        <v>1301</v>
      </c>
      <c r="F1026" s="2" t="s">
        <v>1738</v>
      </c>
      <c r="G1026" s="2" t="s">
        <v>2737</v>
      </c>
      <c r="H1026" s="2" t="s">
        <v>1136</v>
      </c>
      <c r="I1026" s="2" t="s">
        <v>1137</v>
      </c>
      <c r="J1026" s="2">
        <v>21</v>
      </c>
      <c r="K1026" s="7">
        <v>89076</v>
      </c>
      <c r="L1026" s="7">
        <v>100211</v>
      </c>
      <c r="M1026" s="7">
        <v>111345</v>
      </c>
      <c r="N1026" s="7">
        <v>122480</v>
      </c>
      <c r="O1026" s="7">
        <v>133614</v>
      </c>
      <c r="P1026" s="56">
        <v>42.660919540229884</v>
      </c>
      <c r="Q1026" s="56">
        <v>47.993534482758619</v>
      </c>
      <c r="R1026" s="56">
        <v>53.326149425287355</v>
      </c>
      <c r="S1026" s="56">
        <v>58.65876436781609</v>
      </c>
      <c r="T1026" s="56">
        <v>63.991379310344826</v>
      </c>
      <c r="U1026" s="2" t="s">
        <v>1138</v>
      </c>
    </row>
    <row r="1027" spans="1:21" ht="128.1" customHeight="1" x14ac:dyDescent="0.25">
      <c r="A1027" s="57" t="s">
        <v>2995</v>
      </c>
      <c r="B1027" s="2" t="s">
        <v>2996</v>
      </c>
      <c r="C1027" s="2" t="s">
        <v>1170</v>
      </c>
      <c r="D1027" s="2" t="s">
        <v>1418</v>
      </c>
      <c r="E1027" s="2" t="s">
        <v>1172</v>
      </c>
      <c r="F1027" s="2" t="s">
        <v>1419</v>
      </c>
      <c r="G1027" s="2" t="s">
        <v>1179</v>
      </c>
      <c r="H1027" s="2" t="s">
        <v>1136</v>
      </c>
      <c r="I1027" s="2" t="s">
        <v>1137</v>
      </c>
      <c r="J1027" s="2">
        <v>19</v>
      </c>
      <c r="K1027" s="7">
        <v>64518</v>
      </c>
      <c r="L1027" s="7">
        <v>72583</v>
      </c>
      <c r="M1027" s="7">
        <v>80648</v>
      </c>
      <c r="N1027" s="7">
        <v>88713</v>
      </c>
      <c r="O1027" s="7">
        <v>96778</v>
      </c>
      <c r="P1027" s="56">
        <v>30.899425287356323</v>
      </c>
      <c r="Q1027" s="56">
        <v>34.76197318007663</v>
      </c>
      <c r="R1027" s="56">
        <v>38.624521072796938</v>
      </c>
      <c r="S1027" s="56">
        <v>42.487068965517238</v>
      </c>
      <c r="T1027" s="56">
        <v>46.349616858237546</v>
      </c>
      <c r="U1027" s="2" t="s">
        <v>1138</v>
      </c>
    </row>
    <row r="1028" spans="1:21" ht="128.1" customHeight="1" x14ac:dyDescent="0.25">
      <c r="A1028" s="57" t="s">
        <v>2997</v>
      </c>
      <c r="B1028" s="2" t="s">
        <v>2998</v>
      </c>
      <c r="C1028" s="2" t="s">
        <v>1483</v>
      </c>
      <c r="D1028" s="2" t="s">
        <v>1722</v>
      </c>
      <c r="E1028" s="2" t="s">
        <v>1485</v>
      </c>
      <c r="F1028" s="2" t="s">
        <v>1763</v>
      </c>
      <c r="G1028" s="2" t="s">
        <v>1179</v>
      </c>
      <c r="H1028" s="2" t="s">
        <v>1136</v>
      </c>
      <c r="I1028" s="2" t="s">
        <v>1137</v>
      </c>
      <c r="J1028" s="2">
        <v>20</v>
      </c>
      <c r="K1028" s="7">
        <v>75809</v>
      </c>
      <c r="L1028" s="7">
        <v>85285</v>
      </c>
      <c r="M1028" s="7">
        <v>94761</v>
      </c>
      <c r="N1028" s="7">
        <v>104238</v>
      </c>
      <c r="O1028" s="7">
        <v>113714</v>
      </c>
      <c r="P1028" s="56">
        <v>36.30699233716475</v>
      </c>
      <c r="Q1028" s="56">
        <v>40.845306513409966</v>
      </c>
      <c r="R1028" s="56">
        <v>45.383620689655174</v>
      </c>
      <c r="S1028" s="56">
        <v>49.922174329501914</v>
      </c>
      <c r="T1028" s="56">
        <v>54.46072796934866</v>
      </c>
      <c r="U1028" s="2" t="s">
        <v>1138</v>
      </c>
    </row>
    <row r="1029" spans="1:21" ht="128.1" customHeight="1" x14ac:dyDescent="0.25">
      <c r="A1029" s="57" t="s">
        <v>1024</v>
      </c>
      <c r="B1029" s="2" t="s">
        <v>2999</v>
      </c>
      <c r="C1029" s="2" t="s">
        <v>1556</v>
      </c>
      <c r="D1029" s="2" t="s">
        <v>1768</v>
      </c>
      <c r="E1029" s="2" t="s">
        <v>1558</v>
      </c>
      <c r="F1029" s="2" t="s">
        <v>1769</v>
      </c>
      <c r="G1029" s="2" t="s">
        <v>1176</v>
      </c>
      <c r="H1029" s="2" t="s">
        <v>1136</v>
      </c>
      <c r="I1029" s="2" t="s">
        <v>1157</v>
      </c>
      <c r="J1029" s="2">
        <v>16</v>
      </c>
      <c r="K1029" s="7">
        <v>42367</v>
      </c>
      <c r="L1029" s="7">
        <v>47133</v>
      </c>
      <c r="M1029" s="7">
        <v>51899</v>
      </c>
      <c r="N1029" s="7">
        <v>56666</v>
      </c>
      <c r="O1029" s="7">
        <v>61432</v>
      </c>
      <c r="P1029" s="56">
        <v>20.290708812260537</v>
      </c>
      <c r="Q1029" s="56">
        <v>22.573275862068968</v>
      </c>
      <c r="R1029" s="56">
        <v>24.855842911877396</v>
      </c>
      <c r="S1029" s="56">
        <v>27.138649425287355</v>
      </c>
      <c r="T1029" s="56">
        <v>29.421455938697317</v>
      </c>
      <c r="U1029" s="2" t="s">
        <v>1138</v>
      </c>
    </row>
    <row r="1030" spans="1:21" ht="128.1" customHeight="1" x14ac:dyDescent="0.25">
      <c r="A1030" s="57" t="s">
        <v>3000</v>
      </c>
      <c r="B1030" s="2" t="s">
        <v>3001</v>
      </c>
      <c r="C1030" s="2" t="s">
        <v>1556</v>
      </c>
      <c r="D1030" s="2" t="s">
        <v>1768</v>
      </c>
      <c r="E1030" s="2" t="s">
        <v>1558</v>
      </c>
      <c r="F1030" s="2" t="s">
        <v>1769</v>
      </c>
      <c r="G1030" s="2" t="s">
        <v>1179</v>
      </c>
      <c r="H1030" s="2" t="s">
        <v>1136</v>
      </c>
      <c r="I1030" s="2" t="s">
        <v>1137</v>
      </c>
      <c r="J1030" s="2">
        <v>17</v>
      </c>
      <c r="K1030" s="7">
        <v>48722</v>
      </c>
      <c r="L1030" s="7">
        <v>54203</v>
      </c>
      <c r="M1030" s="7">
        <v>59684</v>
      </c>
      <c r="N1030" s="7">
        <v>65165</v>
      </c>
      <c r="O1030" s="7">
        <v>70646</v>
      </c>
      <c r="P1030" s="56">
        <v>23.334291187739463</v>
      </c>
      <c r="Q1030" s="56">
        <v>25.959291187739463</v>
      </c>
      <c r="R1030" s="56">
        <v>28.584291187739463</v>
      </c>
      <c r="S1030" s="56">
        <v>31.209291187739467</v>
      </c>
      <c r="T1030" s="56">
        <v>33.834291187739467</v>
      </c>
      <c r="U1030" s="2" t="s">
        <v>1138</v>
      </c>
    </row>
    <row r="1031" spans="1:21" ht="128.1" customHeight="1" x14ac:dyDescent="0.25">
      <c r="A1031" s="57" t="s">
        <v>493</v>
      </c>
      <c r="B1031" s="2" t="s">
        <v>3002</v>
      </c>
      <c r="C1031" s="2" t="s">
        <v>1299</v>
      </c>
      <c r="D1031" s="2" t="s">
        <v>1737</v>
      </c>
      <c r="E1031" s="2" t="s">
        <v>1301</v>
      </c>
      <c r="F1031" s="2" t="s">
        <v>1738</v>
      </c>
      <c r="G1031" s="2" t="s">
        <v>1305</v>
      </c>
      <c r="H1031" s="2" t="s">
        <v>1136</v>
      </c>
      <c r="I1031" s="2" t="s">
        <v>1137</v>
      </c>
      <c r="J1031" s="2">
        <v>19</v>
      </c>
      <c r="K1031" s="7">
        <v>64518</v>
      </c>
      <c r="L1031" s="7">
        <v>72583</v>
      </c>
      <c r="M1031" s="7">
        <v>80648</v>
      </c>
      <c r="N1031" s="7">
        <v>88713</v>
      </c>
      <c r="O1031" s="7">
        <v>96778</v>
      </c>
      <c r="P1031" s="56">
        <v>30.899425287356323</v>
      </c>
      <c r="Q1031" s="56">
        <v>34.76197318007663</v>
      </c>
      <c r="R1031" s="56">
        <v>38.624521072796938</v>
      </c>
      <c r="S1031" s="56">
        <v>42.487068965517238</v>
      </c>
      <c r="T1031" s="56">
        <v>46.349616858237546</v>
      </c>
      <c r="U1031" s="2" t="s">
        <v>1138</v>
      </c>
    </row>
    <row r="1032" spans="1:21" ht="128.1" customHeight="1" x14ac:dyDescent="0.25">
      <c r="A1032" s="57" t="s">
        <v>674</v>
      </c>
      <c r="B1032" s="2" t="s">
        <v>3003</v>
      </c>
      <c r="C1032" s="2" t="s">
        <v>1299</v>
      </c>
      <c r="D1032" s="2" t="s">
        <v>1737</v>
      </c>
      <c r="E1032" s="2" t="s">
        <v>1301</v>
      </c>
      <c r="F1032" s="2" t="s">
        <v>1738</v>
      </c>
      <c r="G1032" s="2" t="s">
        <v>1307</v>
      </c>
      <c r="H1032" s="9" t="s">
        <v>1136</v>
      </c>
      <c r="I1032" s="2" t="s">
        <v>1137</v>
      </c>
      <c r="J1032" s="2">
        <v>20</v>
      </c>
      <c r="K1032" s="7">
        <v>75809</v>
      </c>
      <c r="L1032" s="7">
        <v>85285</v>
      </c>
      <c r="M1032" s="7">
        <v>94761</v>
      </c>
      <c r="N1032" s="7">
        <v>104238</v>
      </c>
      <c r="O1032" s="7">
        <v>113714</v>
      </c>
      <c r="P1032" s="56">
        <v>36.30699233716475</v>
      </c>
      <c r="Q1032" s="56">
        <v>40.845306513409966</v>
      </c>
      <c r="R1032" s="56">
        <v>45.383620689655174</v>
      </c>
      <c r="S1032" s="56">
        <v>49.922174329501914</v>
      </c>
      <c r="T1032" s="56">
        <v>54.46072796934866</v>
      </c>
      <c r="U1032" s="2" t="s">
        <v>1138</v>
      </c>
    </row>
    <row r="1033" spans="1:21" ht="128.1" customHeight="1" x14ac:dyDescent="0.25">
      <c r="A1033" s="57" t="s">
        <v>3004</v>
      </c>
      <c r="B1033" s="2" t="s">
        <v>3005</v>
      </c>
      <c r="C1033" s="2" t="s">
        <v>1299</v>
      </c>
      <c r="D1033" s="2" t="s">
        <v>1737</v>
      </c>
      <c r="E1033" s="2" t="s">
        <v>1301</v>
      </c>
      <c r="F1033" s="2" t="s">
        <v>1738</v>
      </c>
      <c r="G1033" s="2" t="s">
        <v>2978</v>
      </c>
      <c r="H1033" s="2" t="s">
        <v>1136</v>
      </c>
      <c r="I1033" s="2" t="s">
        <v>1137</v>
      </c>
      <c r="J1033" s="2">
        <v>21</v>
      </c>
      <c r="K1033" s="7">
        <v>89076</v>
      </c>
      <c r="L1033" s="7">
        <v>100211</v>
      </c>
      <c r="M1033" s="7">
        <v>111345</v>
      </c>
      <c r="N1033" s="7">
        <v>122480</v>
      </c>
      <c r="O1033" s="7">
        <v>133614</v>
      </c>
      <c r="P1033" s="56">
        <v>42.660919540229884</v>
      </c>
      <c r="Q1033" s="56">
        <v>47.993534482758619</v>
      </c>
      <c r="R1033" s="56">
        <v>53.326149425287355</v>
      </c>
      <c r="S1033" s="56">
        <v>58.65876436781609</v>
      </c>
      <c r="T1033" s="56">
        <v>63.991379310344826</v>
      </c>
      <c r="U1033" s="2" t="s">
        <v>1138</v>
      </c>
    </row>
    <row r="1034" spans="1:21" ht="128.1" customHeight="1" x14ac:dyDescent="0.25">
      <c r="A1034" s="57" t="s">
        <v>568</v>
      </c>
      <c r="B1034" s="2" t="s">
        <v>3006</v>
      </c>
      <c r="C1034" s="2" t="s">
        <v>1239</v>
      </c>
      <c r="D1034" s="2" t="s">
        <v>3007</v>
      </c>
      <c r="E1034" s="2" t="s">
        <v>1241</v>
      </c>
      <c r="F1034" s="2" t="s">
        <v>3008</v>
      </c>
      <c r="G1034" s="2" t="s">
        <v>1179</v>
      </c>
      <c r="H1034" s="2" t="s">
        <v>1136</v>
      </c>
      <c r="I1034" s="2" t="s">
        <v>1137</v>
      </c>
      <c r="J1034" s="2">
        <v>21</v>
      </c>
      <c r="K1034" s="7">
        <v>89076</v>
      </c>
      <c r="L1034" s="7">
        <v>100211</v>
      </c>
      <c r="M1034" s="7">
        <v>111345</v>
      </c>
      <c r="N1034" s="7">
        <v>122480</v>
      </c>
      <c r="O1034" s="7">
        <v>133614</v>
      </c>
      <c r="P1034" s="56">
        <v>42.660919540229884</v>
      </c>
      <c r="Q1034" s="56">
        <v>47.993534482758619</v>
      </c>
      <c r="R1034" s="56">
        <v>53.326149425287355</v>
      </c>
      <c r="S1034" s="56">
        <v>58.65876436781609</v>
      </c>
      <c r="T1034" s="56">
        <v>63.991379310344826</v>
      </c>
      <c r="U1034" s="2" t="s">
        <v>1138</v>
      </c>
    </row>
    <row r="1035" spans="1:21" ht="128.1" customHeight="1" x14ac:dyDescent="0.25">
      <c r="A1035" s="57" t="s">
        <v>1026</v>
      </c>
      <c r="B1035" s="2" t="s">
        <v>3009</v>
      </c>
      <c r="C1035" s="2" t="s">
        <v>1187</v>
      </c>
      <c r="D1035" s="2" t="s">
        <v>1564</v>
      </c>
      <c r="E1035" s="2" t="s">
        <v>1189</v>
      </c>
      <c r="F1035" s="2" t="s">
        <v>1564</v>
      </c>
      <c r="G1035" s="2" t="s">
        <v>3010</v>
      </c>
      <c r="H1035" s="2" t="s">
        <v>1136</v>
      </c>
      <c r="I1035" s="2" t="s">
        <v>1137</v>
      </c>
      <c r="J1035" s="2">
        <v>19</v>
      </c>
      <c r="K1035" s="7">
        <v>64518</v>
      </c>
      <c r="L1035" s="7">
        <v>72583</v>
      </c>
      <c r="M1035" s="7">
        <v>80648</v>
      </c>
      <c r="N1035" s="7">
        <v>88713</v>
      </c>
      <c r="O1035" s="7">
        <v>96778</v>
      </c>
      <c r="P1035" s="56">
        <v>30.899425287356323</v>
      </c>
      <c r="Q1035" s="56">
        <v>34.76197318007663</v>
      </c>
      <c r="R1035" s="56">
        <v>38.624521072796938</v>
      </c>
      <c r="S1035" s="56">
        <v>42.487068965517238</v>
      </c>
      <c r="T1035" s="56">
        <v>46.349616858237546</v>
      </c>
      <c r="U1035" s="2" t="s">
        <v>1138</v>
      </c>
    </row>
    <row r="1036" spans="1:21" ht="128.1" customHeight="1" x14ac:dyDescent="0.25">
      <c r="A1036" s="57" t="s">
        <v>676</v>
      </c>
      <c r="B1036" s="2" t="s">
        <v>3011</v>
      </c>
      <c r="C1036" s="2" t="s">
        <v>1131</v>
      </c>
      <c r="D1036" s="2" t="s">
        <v>1333</v>
      </c>
      <c r="E1036" s="2" t="s">
        <v>1133</v>
      </c>
      <c r="F1036" s="2" t="s">
        <v>1334</v>
      </c>
      <c r="G1036" s="2" t="s">
        <v>1179</v>
      </c>
      <c r="H1036" s="2" t="s">
        <v>1136</v>
      </c>
      <c r="I1036" s="2" t="s">
        <v>1137</v>
      </c>
      <c r="J1036" s="2">
        <v>19</v>
      </c>
      <c r="K1036" s="7">
        <v>64518</v>
      </c>
      <c r="L1036" s="7">
        <v>72583</v>
      </c>
      <c r="M1036" s="7">
        <v>80648</v>
      </c>
      <c r="N1036" s="7">
        <v>88713</v>
      </c>
      <c r="O1036" s="7">
        <v>96778</v>
      </c>
      <c r="P1036" s="56">
        <v>30.899425287356323</v>
      </c>
      <c r="Q1036" s="56">
        <v>34.76197318007663</v>
      </c>
      <c r="R1036" s="56">
        <v>38.624521072796938</v>
      </c>
      <c r="S1036" s="56">
        <v>42.487068965517238</v>
      </c>
      <c r="T1036" s="56">
        <v>46.349616858237546</v>
      </c>
      <c r="U1036" s="2" t="s">
        <v>1138</v>
      </c>
    </row>
    <row r="1037" spans="1:21" ht="128.1" customHeight="1" x14ac:dyDescent="0.25">
      <c r="A1037" s="57" t="s">
        <v>1027</v>
      </c>
      <c r="B1037" s="2" t="s">
        <v>3012</v>
      </c>
      <c r="C1037" s="2" t="s">
        <v>1696</v>
      </c>
      <c r="D1037" s="2" t="s">
        <v>1811</v>
      </c>
      <c r="E1037" s="2" t="s">
        <v>1698</v>
      </c>
      <c r="F1037" s="2" t="s">
        <v>1812</v>
      </c>
      <c r="G1037" s="2" t="s">
        <v>2081</v>
      </c>
      <c r="H1037" s="2" t="s">
        <v>74</v>
      </c>
      <c r="I1037" s="2" t="s">
        <v>1157</v>
      </c>
      <c r="J1037" s="2">
        <v>18</v>
      </c>
      <c r="K1037" s="7">
        <v>56030</v>
      </c>
      <c r="L1037" s="7">
        <v>62334</v>
      </c>
      <c r="M1037" s="7">
        <v>68637</v>
      </c>
      <c r="N1037" s="7">
        <v>74940</v>
      </c>
      <c r="O1037" s="7">
        <v>81243</v>
      </c>
      <c r="P1037" s="56">
        <v>26.834291187739463</v>
      </c>
      <c r="Q1037" s="56">
        <v>29.853208812260533</v>
      </c>
      <c r="R1037" s="56">
        <v>32.872126436781606</v>
      </c>
      <c r="S1037" s="56">
        <v>35.890804597701148</v>
      </c>
      <c r="T1037" s="56">
        <v>38.90948275862069</v>
      </c>
      <c r="U1037" s="2" t="s">
        <v>1138</v>
      </c>
    </row>
    <row r="1038" spans="1:21" ht="128.1" customHeight="1" x14ac:dyDescent="0.25">
      <c r="A1038" s="57" t="s">
        <v>3013</v>
      </c>
      <c r="B1038" s="2" t="s">
        <v>3014</v>
      </c>
      <c r="C1038" s="2" t="s">
        <v>1556</v>
      </c>
      <c r="D1038" s="2" t="s">
        <v>2582</v>
      </c>
      <c r="E1038" s="2" t="s">
        <v>1558</v>
      </c>
      <c r="F1038" s="2" t="s">
        <v>2583</v>
      </c>
      <c r="G1038" s="2" t="s">
        <v>2081</v>
      </c>
      <c r="H1038" s="2" t="s">
        <v>74</v>
      </c>
      <c r="I1038" s="2" t="s">
        <v>1137</v>
      </c>
      <c r="J1038" s="2">
        <v>17</v>
      </c>
      <c r="K1038" s="7">
        <v>48722</v>
      </c>
      <c r="L1038" s="7">
        <v>54203</v>
      </c>
      <c r="M1038" s="7">
        <v>59684</v>
      </c>
      <c r="N1038" s="7">
        <v>65165</v>
      </c>
      <c r="O1038" s="7">
        <v>70646</v>
      </c>
      <c r="P1038" s="56">
        <v>23.334291187739463</v>
      </c>
      <c r="Q1038" s="56">
        <v>25.959291187739463</v>
      </c>
      <c r="R1038" s="56">
        <v>28.584291187739463</v>
      </c>
      <c r="S1038" s="56">
        <v>31.209291187739467</v>
      </c>
      <c r="T1038" s="56">
        <v>33.834291187739467</v>
      </c>
      <c r="U1038" s="2" t="s">
        <v>1138</v>
      </c>
    </row>
    <row r="1039" spans="1:21" ht="128.1" customHeight="1" x14ac:dyDescent="0.25">
      <c r="A1039" s="57" t="s">
        <v>3015</v>
      </c>
      <c r="B1039" s="2" t="s">
        <v>3016</v>
      </c>
      <c r="C1039" s="2" t="s">
        <v>1131</v>
      </c>
      <c r="D1039" s="2" t="s">
        <v>1333</v>
      </c>
      <c r="E1039" s="2" t="s">
        <v>1133</v>
      </c>
      <c r="F1039" s="2" t="s">
        <v>1334</v>
      </c>
      <c r="G1039" s="2" t="s">
        <v>2881</v>
      </c>
      <c r="H1039" s="2" t="s">
        <v>1136</v>
      </c>
      <c r="I1039" s="2" t="s">
        <v>1137</v>
      </c>
      <c r="J1039" s="2">
        <v>20</v>
      </c>
      <c r="K1039" s="7">
        <v>75809</v>
      </c>
      <c r="L1039" s="7">
        <v>85285</v>
      </c>
      <c r="M1039" s="7">
        <v>94761</v>
      </c>
      <c r="N1039" s="7">
        <v>104238</v>
      </c>
      <c r="O1039" s="7">
        <v>113714</v>
      </c>
      <c r="P1039" s="56">
        <v>36.30699233716475</v>
      </c>
      <c r="Q1039" s="56">
        <v>40.845306513409966</v>
      </c>
      <c r="R1039" s="56">
        <v>45.383620689655174</v>
      </c>
      <c r="S1039" s="56">
        <v>49.922174329501914</v>
      </c>
      <c r="T1039" s="56">
        <v>54.46072796934866</v>
      </c>
      <c r="U1039" s="2" t="s">
        <v>1138</v>
      </c>
    </row>
    <row r="1040" spans="1:21" ht="128.1" customHeight="1" x14ac:dyDescent="0.25">
      <c r="A1040" s="57" t="s">
        <v>3017</v>
      </c>
      <c r="B1040" s="2" t="s">
        <v>3018</v>
      </c>
      <c r="C1040" s="2" t="s">
        <v>1131</v>
      </c>
      <c r="D1040" s="2" t="s">
        <v>1333</v>
      </c>
      <c r="E1040" s="2" t="s">
        <v>1133</v>
      </c>
      <c r="F1040" s="2" t="s">
        <v>1334</v>
      </c>
      <c r="G1040" s="2" t="s">
        <v>3019</v>
      </c>
      <c r="H1040" s="2" t="s">
        <v>1136</v>
      </c>
      <c r="I1040" s="2" t="s">
        <v>1137</v>
      </c>
      <c r="J1040" s="2">
        <v>21</v>
      </c>
      <c r="K1040" s="7">
        <v>89076</v>
      </c>
      <c r="L1040" s="7">
        <v>100211</v>
      </c>
      <c r="M1040" s="7">
        <v>111345</v>
      </c>
      <c r="N1040" s="7">
        <v>122480</v>
      </c>
      <c r="O1040" s="7">
        <v>133614</v>
      </c>
      <c r="P1040" s="56">
        <v>42.660919540229884</v>
      </c>
      <c r="Q1040" s="56">
        <v>47.993534482758619</v>
      </c>
      <c r="R1040" s="56">
        <v>53.326149425287355</v>
      </c>
      <c r="S1040" s="56">
        <v>58.65876436781609</v>
      </c>
      <c r="T1040" s="56">
        <v>63.991379310344826</v>
      </c>
      <c r="U1040" s="2" t="s">
        <v>1138</v>
      </c>
    </row>
    <row r="1041" spans="1:21" ht="128.1" customHeight="1" x14ac:dyDescent="0.25">
      <c r="A1041" s="57" t="s">
        <v>185</v>
      </c>
      <c r="B1041" s="2" t="s">
        <v>166</v>
      </c>
      <c r="C1041" s="2" t="s">
        <v>1473</v>
      </c>
      <c r="D1041" s="2" t="s">
        <v>1754</v>
      </c>
      <c r="E1041" s="2" t="s">
        <v>1475</v>
      </c>
      <c r="F1041" s="2" t="s">
        <v>1569</v>
      </c>
      <c r="G1041" s="2" t="s">
        <v>1179</v>
      </c>
      <c r="H1041" s="2" t="s">
        <v>1136</v>
      </c>
      <c r="I1041" s="2" t="s">
        <v>1137</v>
      </c>
      <c r="J1041" s="2">
        <v>19</v>
      </c>
      <c r="K1041" s="7">
        <v>64518</v>
      </c>
      <c r="L1041" s="7">
        <v>72583</v>
      </c>
      <c r="M1041" s="7">
        <v>80648</v>
      </c>
      <c r="N1041" s="7">
        <v>88713</v>
      </c>
      <c r="O1041" s="7">
        <v>96778</v>
      </c>
      <c r="P1041" s="56">
        <v>30.899425287356323</v>
      </c>
      <c r="Q1041" s="56">
        <v>34.76197318007663</v>
      </c>
      <c r="R1041" s="56">
        <v>38.624521072796938</v>
      </c>
      <c r="S1041" s="56">
        <v>42.487068965517238</v>
      </c>
      <c r="T1041" s="56">
        <v>46.349616858237546</v>
      </c>
      <c r="U1041" s="2" t="s">
        <v>1138</v>
      </c>
    </row>
    <row r="1042" spans="1:21" ht="128.1" customHeight="1" x14ac:dyDescent="0.25">
      <c r="A1042" s="57" t="s">
        <v>677</v>
      </c>
      <c r="B1042" s="2" t="s">
        <v>3020</v>
      </c>
      <c r="C1042" s="2" t="s">
        <v>1299</v>
      </c>
      <c r="D1042" s="2" t="s">
        <v>1874</v>
      </c>
      <c r="E1042" s="2" t="s">
        <v>1301</v>
      </c>
      <c r="F1042" s="2" t="s">
        <v>1875</v>
      </c>
      <c r="G1042" s="2" t="s">
        <v>1305</v>
      </c>
      <c r="H1042" s="2" t="s">
        <v>1136</v>
      </c>
      <c r="I1042" s="2" t="s">
        <v>1137</v>
      </c>
      <c r="J1042" s="2">
        <v>19</v>
      </c>
      <c r="K1042" s="7">
        <v>64518</v>
      </c>
      <c r="L1042" s="7">
        <v>72583</v>
      </c>
      <c r="M1042" s="7">
        <v>80648</v>
      </c>
      <c r="N1042" s="7">
        <v>88713</v>
      </c>
      <c r="O1042" s="7">
        <v>96778</v>
      </c>
      <c r="P1042" s="56">
        <v>30.899425287356323</v>
      </c>
      <c r="Q1042" s="56">
        <v>34.76197318007663</v>
      </c>
      <c r="R1042" s="56">
        <v>38.624521072796938</v>
      </c>
      <c r="S1042" s="56">
        <v>42.487068965517238</v>
      </c>
      <c r="T1042" s="56">
        <v>46.349616858237546</v>
      </c>
      <c r="U1042" s="2" t="s">
        <v>1138</v>
      </c>
    </row>
    <row r="1043" spans="1:21" ht="128.1" customHeight="1" x14ac:dyDescent="0.25">
      <c r="A1043" s="57" t="s">
        <v>1028</v>
      </c>
      <c r="B1043" s="9" t="s">
        <v>3021</v>
      </c>
      <c r="C1043" s="2" t="s">
        <v>1299</v>
      </c>
      <c r="D1043" s="2" t="s">
        <v>1874</v>
      </c>
      <c r="E1043" s="2" t="s">
        <v>1301</v>
      </c>
      <c r="F1043" s="2" t="s">
        <v>1875</v>
      </c>
      <c r="G1043" s="2" t="s">
        <v>1305</v>
      </c>
      <c r="H1043" s="2" t="s">
        <v>1136</v>
      </c>
      <c r="I1043" s="2" t="s">
        <v>1137</v>
      </c>
      <c r="J1043" s="2">
        <v>19</v>
      </c>
      <c r="K1043" s="7">
        <v>64518</v>
      </c>
      <c r="L1043" s="7">
        <v>72583</v>
      </c>
      <c r="M1043" s="7">
        <v>80648</v>
      </c>
      <c r="N1043" s="7">
        <v>88713</v>
      </c>
      <c r="O1043" s="7">
        <v>96778</v>
      </c>
      <c r="P1043" s="56">
        <v>30.899425287356323</v>
      </c>
      <c r="Q1043" s="56">
        <v>34.76197318007663</v>
      </c>
      <c r="R1043" s="56">
        <v>38.624521072796938</v>
      </c>
      <c r="S1043" s="56">
        <v>42.487068965517238</v>
      </c>
      <c r="T1043" s="56">
        <v>46.349616858237546</v>
      </c>
      <c r="U1043" s="2" t="s">
        <v>1138</v>
      </c>
    </row>
    <row r="1044" spans="1:21" ht="128.1" customHeight="1" x14ac:dyDescent="0.25">
      <c r="A1044" s="57" t="s">
        <v>569</v>
      </c>
      <c r="B1044" s="2" t="s">
        <v>3022</v>
      </c>
      <c r="C1044" s="2" t="s">
        <v>1299</v>
      </c>
      <c r="D1044" s="2" t="s">
        <v>1874</v>
      </c>
      <c r="E1044" s="2" t="s">
        <v>1301</v>
      </c>
      <c r="F1044" s="2" t="s">
        <v>1875</v>
      </c>
      <c r="G1044" s="2" t="s">
        <v>1305</v>
      </c>
      <c r="H1044" s="2" t="s">
        <v>1136</v>
      </c>
      <c r="I1044" s="2" t="s">
        <v>1137</v>
      </c>
      <c r="J1044" s="2">
        <v>19</v>
      </c>
      <c r="K1044" s="7">
        <v>64518</v>
      </c>
      <c r="L1044" s="7">
        <v>72583</v>
      </c>
      <c r="M1044" s="7">
        <v>80648</v>
      </c>
      <c r="N1044" s="7">
        <v>88713</v>
      </c>
      <c r="O1044" s="7">
        <v>96778</v>
      </c>
      <c r="P1044" s="56">
        <v>30.899425287356323</v>
      </c>
      <c r="Q1044" s="56">
        <v>34.76197318007663</v>
      </c>
      <c r="R1044" s="56">
        <v>38.624521072796938</v>
      </c>
      <c r="S1044" s="56">
        <v>42.487068965517238</v>
      </c>
      <c r="T1044" s="56">
        <v>46.349616858237546</v>
      </c>
      <c r="U1044" s="2" t="s">
        <v>1138</v>
      </c>
    </row>
    <row r="1045" spans="1:21" ht="128.1" customHeight="1" x14ac:dyDescent="0.25">
      <c r="A1045" s="57" t="s">
        <v>751</v>
      </c>
      <c r="B1045" s="2" t="s">
        <v>3023</v>
      </c>
      <c r="C1045" s="2" t="s">
        <v>1187</v>
      </c>
      <c r="D1045" s="2" t="s">
        <v>2417</v>
      </c>
      <c r="E1045" s="2" t="s">
        <v>1189</v>
      </c>
      <c r="F1045" s="2" t="s">
        <v>2418</v>
      </c>
      <c r="G1045" s="2" t="s">
        <v>1179</v>
      </c>
      <c r="H1045" s="2" t="s">
        <v>1136</v>
      </c>
      <c r="I1045" s="2" t="s">
        <v>1137</v>
      </c>
      <c r="J1045" s="2">
        <v>20</v>
      </c>
      <c r="K1045" s="7">
        <v>75809</v>
      </c>
      <c r="L1045" s="7">
        <v>85285</v>
      </c>
      <c r="M1045" s="7">
        <v>94761</v>
      </c>
      <c r="N1045" s="7">
        <v>104238</v>
      </c>
      <c r="O1045" s="7">
        <v>113714</v>
      </c>
      <c r="P1045" s="56">
        <v>36.30699233716475</v>
      </c>
      <c r="Q1045" s="56">
        <v>40.845306513409966</v>
      </c>
      <c r="R1045" s="56">
        <v>45.383620689655174</v>
      </c>
      <c r="S1045" s="56">
        <v>49.922174329501914</v>
      </c>
      <c r="T1045" s="56">
        <v>54.46072796934866</v>
      </c>
      <c r="U1045" s="2" t="s">
        <v>1138</v>
      </c>
    </row>
    <row r="1046" spans="1:21" ht="128.1" customHeight="1" x14ac:dyDescent="0.25">
      <c r="A1046" s="57" t="s">
        <v>1030</v>
      </c>
      <c r="B1046" s="2" t="s">
        <v>3024</v>
      </c>
      <c r="C1046" s="2" t="s">
        <v>1556</v>
      </c>
      <c r="D1046" s="2" t="s">
        <v>3025</v>
      </c>
      <c r="E1046" s="2" t="s">
        <v>1558</v>
      </c>
      <c r="F1046" s="2" t="s">
        <v>3026</v>
      </c>
      <c r="G1046" s="2" t="s">
        <v>2081</v>
      </c>
      <c r="H1046" s="2" t="s">
        <v>1136</v>
      </c>
      <c r="I1046" s="2" t="s">
        <v>1157</v>
      </c>
      <c r="J1046" s="2">
        <v>16</v>
      </c>
      <c r="K1046" s="7">
        <v>42367</v>
      </c>
      <c r="L1046" s="7">
        <v>47133</v>
      </c>
      <c r="M1046" s="7">
        <v>51899</v>
      </c>
      <c r="N1046" s="7">
        <v>56666</v>
      </c>
      <c r="O1046" s="7">
        <v>61432</v>
      </c>
      <c r="P1046" s="56">
        <v>20.290708812260537</v>
      </c>
      <c r="Q1046" s="56">
        <v>22.573275862068968</v>
      </c>
      <c r="R1046" s="56">
        <v>24.855842911877396</v>
      </c>
      <c r="S1046" s="56">
        <v>27.138649425287355</v>
      </c>
      <c r="T1046" s="56">
        <v>29.421455938697317</v>
      </c>
      <c r="U1046" s="2" t="s">
        <v>1138</v>
      </c>
    </row>
    <row r="1047" spans="1:21" ht="128.1" customHeight="1" x14ac:dyDescent="0.25">
      <c r="A1047" s="57" t="s">
        <v>679</v>
      </c>
      <c r="B1047" s="2" t="s">
        <v>3027</v>
      </c>
      <c r="C1047" s="2" t="s">
        <v>1217</v>
      </c>
      <c r="D1047" s="2" t="s">
        <v>1601</v>
      </c>
      <c r="E1047" s="2" t="s">
        <v>1219</v>
      </c>
      <c r="F1047" s="2" t="s">
        <v>1602</v>
      </c>
      <c r="G1047" s="2" t="s">
        <v>1179</v>
      </c>
      <c r="H1047" s="2" t="s">
        <v>1136</v>
      </c>
      <c r="I1047" s="2" t="s">
        <v>1137</v>
      </c>
      <c r="J1047" s="2">
        <v>19</v>
      </c>
      <c r="K1047" s="7">
        <v>64518</v>
      </c>
      <c r="L1047" s="7">
        <v>72583</v>
      </c>
      <c r="M1047" s="7">
        <v>80648</v>
      </c>
      <c r="N1047" s="7">
        <v>88713</v>
      </c>
      <c r="O1047" s="7">
        <v>96778</v>
      </c>
      <c r="P1047" s="56">
        <v>30.899425287356323</v>
      </c>
      <c r="Q1047" s="56">
        <v>34.76197318007663</v>
      </c>
      <c r="R1047" s="56">
        <v>38.624521072796938</v>
      </c>
      <c r="S1047" s="56">
        <v>42.487068965517238</v>
      </c>
      <c r="T1047" s="56">
        <v>46.349616858237546</v>
      </c>
      <c r="U1047" s="2" t="s">
        <v>1138</v>
      </c>
    </row>
    <row r="1048" spans="1:21" ht="128.1" customHeight="1" x14ac:dyDescent="0.25">
      <c r="A1048" s="57" t="s">
        <v>3028</v>
      </c>
      <c r="B1048" s="2" t="s">
        <v>3029</v>
      </c>
      <c r="C1048" s="2" t="s">
        <v>1473</v>
      </c>
      <c r="D1048" s="2" t="s">
        <v>1474</v>
      </c>
      <c r="E1048" s="2" t="s">
        <v>1475</v>
      </c>
      <c r="F1048" s="2" t="s">
        <v>1476</v>
      </c>
      <c r="G1048" s="2" t="s">
        <v>1179</v>
      </c>
      <c r="H1048" s="2" t="s">
        <v>1136</v>
      </c>
      <c r="I1048" s="2" t="s">
        <v>1137</v>
      </c>
      <c r="J1048" s="2">
        <v>19</v>
      </c>
      <c r="K1048" s="7">
        <v>64518</v>
      </c>
      <c r="L1048" s="7">
        <v>72583</v>
      </c>
      <c r="M1048" s="7">
        <v>80648</v>
      </c>
      <c r="N1048" s="7">
        <v>88713</v>
      </c>
      <c r="O1048" s="7">
        <v>96778</v>
      </c>
      <c r="P1048" s="56">
        <v>30.899425287356323</v>
      </c>
      <c r="Q1048" s="56">
        <v>34.76197318007663</v>
      </c>
      <c r="R1048" s="56">
        <v>38.624521072796938</v>
      </c>
      <c r="S1048" s="56">
        <v>42.487068965517238</v>
      </c>
      <c r="T1048" s="56">
        <v>46.349616858237546</v>
      </c>
      <c r="U1048" s="2" t="s">
        <v>1138</v>
      </c>
    </row>
    <row r="1049" spans="1:21" ht="128.1" customHeight="1" x14ac:dyDescent="0.25">
      <c r="A1049" s="57" t="s">
        <v>3030</v>
      </c>
      <c r="B1049" s="2" t="s">
        <v>3031</v>
      </c>
      <c r="C1049" s="2" t="s">
        <v>1131</v>
      </c>
      <c r="D1049" s="2" t="s">
        <v>1333</v>
      </c>
      <c r="E1049" s="2" t="s">
        <v>1133</v>
      </c>
      <c r="F1049" s="2" t="s">
        <v>2016</v>
      </c>
      <c r="G1049" s="2" t="s">
        <v>1142</v>
      </c>
      <c r="H1049" s="2" t="s">
        <v>1136</v>
      </c>
      <c r="I1049" s="2" t="s">
        <v>1137</v>
      </c>
      <c r="J1049" s="2">
        <v>21</v>
      </c>
      <c r="K1049" s="7">
        <v>89076</v>
      </c>
      <c r="L1049" s="7">
        <v>100211</v>
      </c>
      <c r="M1049" s="7">
        <v>111345</v>
      </c>
      <c r="N1049" s="7">
        <v>122480</v>
      </c>
      <c r="O1049" s="7">
        <v>133614</v>
      </c>
      <c r="P1049" s="56">
        <v>42.660919540229884</v>
      </c>
      <c r="Q1049" s="56">
        <v>47.993534482758619</v>
      </c>
      <c r="R1049" s="56">
        <v>53.326149425287355</v>
      </c>
      <c r="S1049" s="56">
        <v>58.65876436781609</v>
      </c>
      <c r="T1049" s="56">
        <v>63.991379310344826</v>
      </c>
      <c r="U1049" s="2" t="s">
        <v>1138</v>
      </c>
    </row>
    <row r="1050" spans="1:21" ht="128.1" customHeight="1" x14ac:dyDescent="0.25">
      <c r="A1050" s="57" t="s">
        <v>3032</v>
      </c>
      <c r="B1050" s="2" t="s">
        <v>3033</v>
      </c>
      <c r="C1050" s="2" t="s">
        <v>1131</v>
      </c>
      <c r="D1050" s="2" t="s">
        <v>1333</v>
      </c>
      <c r="E1050" s="2" t="s">
        <v>1133</v>
      </c>
      <c r="F1050" s="2" t="s">
        <v>1334</v>
      </c>
      <c r="G1050" s="2" t="s">
        <v>1179</v>
      </c>
      <c r="H1050" s="2" t="s">
        <v>1136</v>
      </c>
      <c r="I1050" s="2" t="s">
        <v>1137</v>
      </c>
      <c r="J1050" s="2">
        <v>20</v>
      </c>
      <c r="K1050" s="7">
        <v>75809</v>
      </c>
      <c r="L1050" s="7">
        <v>85285</v>
      </c>
      <c r="M1050" s="7">
        <v>94761</v>
      </c>
      <c r="N1050" s="7">
        <v>104238</v>
      </c>
      <c r="O1050" s="7">
        <v>113714</v>
      </c>
      <c r="P1050" s="56">
        <v>36.30699233716475</v>
      </c>
      <c r="Q1050" s="56">
        <v>40.845306513409966</v>
      </c>
      <c r="R1050" s="56">
        <v>45.383620689655174</v>
      </c>
      <c r="S1050" s="56">
        <v>49.922174329501914</v>
      </c>
      <c r="T1050" s="56">
        <v>54.46072796934866</v>
      </c>
      <c r="U1050" s="2" t="s">
        <v>1138</v>
      </c>
    </row>
    <row r="1051" spans="1:21" ht="128.1" customHeight="1" x14ac:dyDescent="0.25">
      <c r="A1051" s="57" t="s">
        <v>3034</v>
      </c>
      <c r="B1051" s="2" t="s">
        <v>3035</v>
      </c>
      <c r="C1051" s="2" t="s">
        <v>1170</v>
      </c>
      <c r="D1051" s="2" t="s">
        <v>1418</v>
      </c>
      <c r="E1051" s="2" t="s">
        <v>1172</v>
      </c>
      <c r="F1051" s="2" t="s">
        <v>1419</v>
      </c>
      <c r="G1051" s="2" t="s">
        <v>1179</v>
      </c>
      <c r="H1051" s="2" t="s">
        <v>1136</v>
      </c>
      <c r="I1051" s="2" t="s">
        <v>1137</v>
      </c>
      <c r="J1051" s="2">
        <v>19</v>
      </c>
      <c r="K1051" s="7">
        <v>64518</v>
      </c>
      <c r="L1051" s="7">
        <v>72583</v>
      </c>
      <c r="M1051" s="7">
        <v>80648</v>
      </c>
      <c r="N1051" s="7">
        <v>88713</v>
      </c>
      <c r="O1051" s="7">
        <v>96778</v>
      </c>
      <c r="P1051" s="56">
        <v>30.899425287356323</v>
      </c>
      <c r="Q1051" s="56">
        <v>34.76197318007663</v>
      </c>
      <c r="R1051" s="56">
        <v>38.624521072796938</v>
      </c>
      <c r="S1051" s="56">
        <v>42.487068965517238</v>
      </c>
      <c r="T1051" s="56">
        <v>46.349616858237546</v>
      </c>
      <c r="U1051" s="2" t="s">
        <v>1138</v>
      </c>
    </row>
    <row r="1052" spans="1:21" ht="128.1" customHeight="1" x14ac:dyDescent="0.25">
      <c r="A1052" s="57" t="s">
        <v>1031</v>
      </c>
      <c r="B1052" s="2" t="s">
        <v>3036</v>
      </c>
      <c r="C1052" s="2" t="s">
        <v>1483</v>
      </c>
      <c r="D1052" s="2" t="s">
        <v>1680</v>
      </c>
      <c r="E1052" s="2" t="s">
        <v>1485</v>
      </c>
      <c r="F1052" s="2" t="s">
        <v>1486</v>
      </c>
      <c r="G1052" s="2" t="s">
        <v>1179</v>
      </c>
      <c r="H1052" s="2" t="s">
        <v>1136</v>
      </c>
      <c r="I1052" s="2" t="s">
        <v>1137</v>
      </c>
      <c r="J1052" s="2">
        <v>20</v>
      </c>
      <c r="K1052" s="7">
        <v>75809</v>
      </c>
      <c r="L1052" s="7">
        <v>85285</v>
      </c>
      <c r="M1052" s="7">
        <v>94761</v>
      </c>
      <c r="N1052" s="7">
        <v>104238</v>
      </c>
      <c r="O1052" s="7">
        <v>113714</v>
      </c>
      <c r="P1052" s="56">
        <v>36.30699233716475</v>
      </c>
      <c r="Q1052" s="56">
        <v>40.845306513409966</v>
      </c>
      <c r="R1052" s="56">
        <v>45.383620689655174</v>
      </c>
      <c r="S1052" s="56">
        <v>49.922174329501914</v>
      </c>
      <c r="T1052" s="56">
        <v>54.46072796934866</v>
      </c>
      <c r="U1052" s="2" t="s">
        <v>1138</v>
      </c>
    </row>
    <row r="1053" spans="1:21" ht="128.1" customHeight="1" x14ac:dyDescent="0.25">
      <c r="A1053" s="57" t="s">
        <v>1032</v>
      </c>
      <c r="B1053" s="2" t="s">
        <v>3037</v>
      </c>
      <c r="C1053" s="2" t="s">
        <v>1342</v>
      </c>
      <c r="D1053" s="2" t="s">
        <v>2329</v>
      </c>
      <c r="E1053" s="2" t="s">
        <v>1344</v>
      </c>
      <c r="F1053" s="2" t="s">
        <v>2330</v>
      </c>
      <c r="G1053" s="2" t="s">
        <v>1179</v>
      </c>
      <c r="H1053" s="2" t="s">
        <v>1136</v>
      </c>
      <c r="I1053" s="2" t="s">
        <v>1137</v>
      </c>
      <c r="J1053" s="2">
        <v>19</v>
      </c>
      <c r="K1053" s="7">
        <v>64518</v>
      </c>
      <c r="L1053" s="7">
        <v>72583</v>
      </c>
      <c r="M1053" s="7">
        <v>80648</v>
      </c>
      <c r="N1053" s="7">
        <v>88713</v>
      </c>
      <c r="O1053" s="7">
        <v>96778</v>
      </c>
      <c r="P1053" s="56">
        <v>30.899425287356323</v>
      </c>
      <c r="Q1053" s="56">
        <v>34.76197318007663</v>
      </c>
      <c r="R1053" s="56">
        <v>38.624521072796938</v>
      </c>
      <c r="S1053" s="56">
        <v>42.487068965517238</v>
      </c>
      <c r="T1053" s="56">
        <v>46.349616858237546</v>
      </c>
      <c r="U1053" s="2" t="s">
        <v>1138</v>
      </c>
    </row>
    <row r="1054" spans="1:21" ht="128.1" customHeight="1" x14ac:dyDescent="0.25">
      <c r="A1054" s="57" t="s">
        <v>1033</v>
      </c>
      <c r="B1054" s="2" t="s">
        <v>3038</v>
      </c>
      <c r="C1054" s="2" t="s">
        <v>1696</v>
      </c>
      <c r="D1054" s="2" t="s">
        <v>2442</v>
      </c>
      <c r="E1054" s="2" t="s">
        <v>1698</v>
      </c>
      <c r="F1054" s="2" t="s">
        <v>2443</v>
      </c>
      <c r="G1054" s="2" t="s">
        <v>1179</v>
      </c>
      <c r="H1054" s="2" t="s">
        <v>1136</v>
      </c>
      <c r="I1054" s="2" t="s">
        <v>1137</v>
      </c>
      <c r="J1054" s="2">
        <v>19</v>
      </c>
      <c r="K1054" s="7">
        <v>64518</v>
      </c>
      <c r="L1054" s="7">
        <v>72583</v>
      </c>
      <c r="M1054" s="7">
        <v>80648</v>
      </c>
      <c r="N1054" s="7">
        <v>88713</v>
      </c>
      <c r="O1054" s="7">
        <v>96778</v>
      </c>
      <c r="P1054" s="56">
        <v>30.899425287356323</v>
      </c>
      <c r="Q1054" s="56">
        <v>34.76197318007663</v>
      </c>
      <c r="R1054" s="56">
        <v>38.624521072796938</v>
      </c>
      <c r="S1054" s="56">
        <v>42.487068965517238</v>
      </c>
      <c r="T1054" s="56">
        <v>46.349616858237546</v>
      </c>
      <c r="U1054" s="2" t="s">
        <v>1138</v>
      </c>
    </row>
    <row r="1055" spans="1:21" ht="128.1" customHeight="1" x14ac:dyDescent="0.25">
      <c r="A1055" s="57" t="s">
        <v>3039</v>
      </c>
      <c r="B1055" s="2" t="s">
        <v>3040</v>
      </c>
      <c r="C1055" s="2" t="s">
        <v>1483</v>
      </c>
      <c r="D1055" s="2" t="s">
        <v>1680</v>
      </c>
      <c r="E1055" s="2" t="s">
        <v>1485</v>
      </c>
      <c r="F1055" s="2" t="s">
        <v>1486</v>
      </c>
      <c r="G1055" s="2" t="s">
        <v>1179</v>
      </c>
      <c r="H1055" s="2" t="s">
        <v>1136</v>
      </c>
      <c r="I1055" s="2" t="s">
        <v>1137</v>
      </c>
      <c r="J1055" s="2">
        <v>20</v>
      </c>
      <c r="K1055" s="7">
        <v>75809</v>
      </c>
      <c r="L1055" s="7">
        <v>85285</v>
      </c>
      <c r="M1055" s="7">
        <v>94761</v>
      </c>
      <c r="N1055" s="7">
        <v>104238</v>
      </c>
      <c r="O1055" s="7">
        <v>113714</v>
      </c>
      <c r="P1055" s="56">
        <v>36.30699233716475</v>
      </c>
      <c r="Q1055" s="56">
        <v>40.845306513409966</v>
      </c>
      <c r="R1055" s="56">
        <v>45.383620689655174</v>
      </c>
      <c r="S1055" s="56">
        <v>49.922174329501914</v>
      </c>
      <c r="T1055" s="56">
        <v>54.46072796934866</v>
      </c>
      <c r="U1055" s="2" t="s">
        <v>1138</v>
      </c>
    </row>
    <row r="1056" spans="1:21" ht="128.1" customHeight="1" x14ac:dyDescent="0.25">
      <c r="A1056" s="57" t="s">
        <v>570</v>
      </c>
      <c r="B1056" s="2" t="s">
        <v>3041</v>
      </c>
      <c r="C1056" s="2" t="s">
        <v>1272</v>
      </c>
      <c r="D1056" s="2" t="s">
        <v>1579</v>
      </c>
      <c r="E1056" s="2" t="s">
        <v>1274</v>
      </c>
      <c r="F1056" s="2" t="s">
        <v>2310</v>
      </c>
      <c r="G1056" s="2" t="s">
        <v>1179</v>
      </c>
      <c r="H1056" s="2" t="s">
        <v>1136</v>
      </c>
      <c r="I1056" s="2" t="s">
        <v>1137</v>
      </c>
      <c r="J1056" s="2">
        <v>18</v>
      </c>
      <c r="K1056" s="7">
        <v>56030</v>
      </c>
      <c r="L1056" s="7">
        <v>62334</v>
      </c>
      <c r="M1056" s="7">
        <v>68637</v>
      </c>
      <c r="N1056" s="7">
        <v>74940</v>
      </c>
      <c r="O1056" s="7">
        <v>81243</v>
      </c>
      <c r="P1056" s="56">
        <v>26.834291187739463</v>
      </c>
      <c r="Q1056" s="56">
        <v>29.853208812260533</v>
      </c>
      <c r="R1056" s="56">
        <v>32.872126436781606</v>
      </c>
      <c r="S1056" s="56">
        <v>35.890804597701148</v>
      </c>
      <c r="T1056" s="56">
        <v>38.90948275862069</v>
      </c>
      <c r="U1056" s="2" t="s">
        <v>1138</v>
      </c>
    </row>
    <row r="1057" spans="1:21" ht="128.1" customHeight="1" x14ac:dyDescent="0.25">
      <c r="A1057" s="57" t="s">
        <v>3042</v>
      </c>
      <c r="B1057" s="2" t="s">
        <v>3043</v>
      </c>
      <c r="C1057" s="2" t="s">
        <v>1131</v>
      </c>
      <c r="D1057" s="2" t="s">
        <v>2015</v>
      </c>
      <c r="E1057" s="2" t="s">
        <v>1133</v>
      </c>
      <c r="F1057" s="2" t="s">
        <v>2016</v>
      </c>
      <c r="G1057" s="2" t="s">
        <v>1179</v>
      </c>
      <c r="H1057" s="2" t="s">
        <v>1136</v>
      </c>
      <c r="I1057" s="2" t="s">
        <v>1137</v>
      </c>
      <c r="J1057" s="2">
        <v>18</v>
      </c>
      <c r="K1057" s="7">
        <v>56030</v>
      </c>
      <c r="L1057" s="7">
        <v>62334</v>
      </c>
      <c r="M1057" s="7">
        <v>68637</v>
      </c>
      <c r="N1057" s="7">
        <v>74940</v>
      </c>
      <c r="O1057" s="7">
        <v>81243</v>
      </c>
      <c r="P1057" s="56">
        <v>26.834291187739463</v>
      </c>
      <c r="Q1057" s="56">
        <v>29.853208812260533</v>
      </c>
      <c r="R1057" s="56">
        <v>32.872126436781606</v>
      </c>
      <c r="S1057" s="56">
        <v>35.890804597701148</v>
      </c>
      <c r="T1057" s="56">
        <v>38.90948275862069</v>
      </c>
      <c r="U1057" s="2" t="s">
        <v>1138</v>
      </c>
    </row>
    <row r="1058" spans="1:21" ht="128.1" customHeight="1" x14ac:dyDescent="0.25">
      <c r="A1058" s="57" t="s">
        <v>680</v>
      </c>
      <c r="B1058" s="2" t="s">
        <v>3044</v>
      </c>
      <c r="C1058" s="2" t="s">
        <v>1299</v>
      </c>
      <c r="D1058" s="2" t="s">
        <v>1510</v>
      </c>
      <c r="E1058" s="2" t="s">
        <v>1301</v>
      </c>
      <c r="F1058" s="2" t="s">
        <v>1511</v>
      </c>
      <c r="G1058" s="2" t="s">
        <v>2737</v>
      </c>
      <c r="H1058" s="2" t="s">
        <v>1136</v>
      </c>
      <c r="I1058" s="2" t="s">
        <v>1137</v>
      </c>
      <c r="J1058" s="2">
        <v>21</v>
      </c>
      <c r="K1058" s="7">
        <v>89076</v>
      </c>
      <c r="L1058" s="7">
        <v>100211</v>
      </c>
      <c r="M1058" s="7">
        <v>111345</v>
      </c>
      <c r="N1058" s="7">
        <v>122480</v>
      </c>
      <c r="O1058" s="7">
        <v>133614</v>
      </c>
      <c r="P1058" s="56">
        <v>42.660919540229884</v>
      </c>
      <c r="Q1058" s="56">
        <v>47.993534482758619</v>
      </c>
      <c r="R1058" s="56">
        <v>53.326149425287355</v>
      </c>
      <c r="S1058" s="56">
        <v>58.65876436781609</v>
      </c>
      <c r="T1058" s="56">
        <v>63.991379310344826</v>
      </c>
      <c r="U1058" s="2" t="s">
        <v>1138</v>
      </c>
    </row>
    <row r="1059" spans="1:21" ht="128.1" customHeight="1" x14ac:dyDescent="0.25">
      <c r="A1059" s="57" t="s">
        <v>147</v>
      </c>
      <c r="B1059" s="2" t="s">
        <v>3045</v>
      </c>
      <c r="C1059" s="2" t="s">
        <v>1348</v>
      </c>
      <c r="D1059" s="2" t="s">
        <v>2591</v>
      </c>
      <c r="E1059" s="2" t="s">
        <v>1350</v>
      </c>
      <c r="F1059" s="2" t="s">
        <v>2651</v>
      </c>
      <c r="G1059" s="2" t="s">
        <v>1179</v>
      </c>
      <c r="H1059" s="2" t="s">
        <v>1136</v>
      </c>
      <c r="I1059" s="2" t="s">
        <v>1137</v>
      </c>
      <c r="J1059" s="2">
        <v>19</v>
      </c>
      <c r="K1059" s="7">
        <v>64518</v>
      </c>
      <c r="L1059" s="7">
        <v>72583</v>
      </c>
      <c r="M1059" s="7">
        <v>80648</v>
      </c>
      <c r="N1059" s="7">
        <v>88713</v>
      </c>
      <c r="O1059" s="7">
        <v>96778</v>
      </c>
      <c r="P1059" s="56">
        <v>30.899425287356323</v>
      </c>
      <c r="Q1059" s="56">
        <v>34.76197318007663</v>
      </c>
      <c r="R1059" s="56">
        <v>38.624521072796938</v>
      </c>
      <c r="S1059" s="56">
        <v>42.487068965517238</v>
      </c>
      <c r="T1059" s="56">
        <v>46.349616858237546</v>
      </c>
      <c r="U1059" s="2" t="s">
        <v>1138</v>
      </c>
    </row>
    <row r="1060" spans="1:21" ht="128.1" customHeight="1" x14ac:dyDescent="0.25">
      <c r="A1060" s="57" t="s">
        <v>682</v>
      </c>
      <c r="B1060" s="2" t="s">
        <v>3046</v>
      </c>
      <c r="C1060" s="2" t="s">
        <v>1170</v>
      </c>
      <c r="D1060" s="2" t="s">
        <v>1182</v>
      </c>
      <c r="E1060" s="2" t="s">
        <v>1172</v>
      </c>
      <c r="F1060" s="2" t="s">
        <v>1183</v>
      </c>
      <c r="G1060" s="2" t="s">
        <v>1179</v>
      </c>
      <c r="H1060" s="9" t="s">
        <v>1136</v>
      </c>
      <c r="I1060" s="2" t="s">
        <v>1137</v>
      </c>
      <c r="J1060" s="2">
        <v>18</v>
      </c>
      <c r="K1060" s="7">
        <v>56030</v>
      </c>
      <c r="L1060" s="7">
        <v>62334</v>
      </c>
      <c r="M1060" s="7">
        <v>68637</v>
      </c>
      <c r="N1060" s="7">
        <v>74940</v>
      </c>
      <c r="O1060" s="7">
        <v>81243</v>
      </c>
      <c r="P1060" s="56">
        <v>26.834291187739463</v>
      </c>
      <c r="Q1060" s="56">
        <v>29.853208812260533</v>
      </c>
      <c r="R1060" s="56">
        <v>32.872126436781606</v>
      </c>
      <c r="S1060" s="56">
        <v>35.890804597701148</v>
      </c>
      <c r="T1060" s="56">
        <v>38.90948275862069</v>
      </c>
      <c r="U1060" s="2" t="s">
        <v>1138</v>
      </c>
    </row>
    <row r="1061" spans="1:21" ht="128.1" customHeight="1" x14ac:dyDescent="0.25">
      <c r="A1061" s="57" t="s">
        <v>1035</v>
      </c>
      <c r="B1061" s="2" t="s">
        <v>3047</v>
      </c>
      <c r="C1061" s="2" t="s">
        <v>1556</v>
      </c>
      <c r="D1061" s="2" t="s">
        <v>3048</v>
      </c>
      <c r="E1061" s="2" t="s">
        <v>1558</v>
      </c>
      <c r="F1061" s="2" t="s">
        <v>3049</v>
      </c>
      <c r="G1061" s="2" t="s">
        <v>2081</v>
      </c>
      <c r="H1061" s="2" t="s">
        <v>1136</v>
      </c>
      <c r="I1061" s="2" t="s">
        <v>1157</v>
      </c>
      <c r="J1061" s="2">
        <v>17</v>
      </c>
      <c r="K1061" s="7">
        <v>48722</v>
      </c>
      <c r="L1061" s="7">
        <v>54203</v>
      </c>
      <c r="M1061" s="7">
        <v>59684</v>
      </c>
      <c r="N1061" s="7">
        <v>65165</v>
      </c>
      <c r="O1061" s="7">
        <v>70646</v>
      </c>
      <c r="P1061" s="56">
        <v>23.334291187739463</v>
      </c>
      <c r="Q1061" s="56">
        <v>25.959291187739463</v>
      </c>
      <c r="R1061" s="56">
        <v>28.584291187739463</v>
      </c>
      <c r="S1061" s="56">
        <v>31.209291187739467</v>
      </c>
      <c r="T1061" s="56">
        <v>33.834291187739467</v>
      </c>
      <c r="U1061" s="2" t="s">
        <v>1138</v>
      </c>
    </row>
    <row r="1062" spans="1:21" ht="128.1" customHeight="1" x14ac:dyDescent="0.25">
      <c r="A1062" s="57" t="s">
        <v>3050</v>
      </c>
      <c r="B1062" s="2" t="s">
        <v>3051</v>
      </c>
      <c r="C1062" s="2" t="s">
        <v>1131</v>
      </c>
      <c r="D1062" s="2" t="s">
        <v>2015</v>
      </c>
      <c r="E1062" s="2" t="s">
        <v>1133</v>
      </c>
      <c r="F1062" s="2" t="s">
        <v>2016</v>
      </c>
      <c r="G1062" s="2" t="s">
        <v>2081</v>
      </c>
      <c r="H1062" s="2" t="s">
        <v>74</v>
      </c>
      <c r="I1062" s="2" t="s">
        <v>1137</v>
      </c>
      <c r="J1062" s="2">
        <v>20</v>
      </c>
      <c r="K1062" s="7">
        <v>75809</v>
      </c>
      <c r="L1062" s="7">
        <v>85285</v>
      </c>
      <c r="M1062" s="7">
        <v>94761</v>
      </c>
      <c r="N1062" s="7">
        <v>104238</v>
      </c>
      <c r="O1062" s="7">
        <v>113714</v>
      </c>
      <c r="P1062" s="56">
        <v>36.30699233716475</v>
      </c>
      <c r="Q1062" s="56">
        <v>40.845306513409966</v>
      </c>
      <c r="R1062" s="56">
        <v>45.383620689655174</v>
      </c>
      <c r="S1062" s="56">
        <v>49.922174329501914</v>
      </c>
      <c r="T1062" s="56">
        <v>54.46072796934866</v>
      </c>
      <c r="U1062" s="2" t="s">
        <v>1138</v>
      </c>
    </row>
    <row r="1063" spans="1:21" ht="128.1" customHeight="1" x14ac:dyDescent="0.25">
      <c r="A1063" s="57" t="s">
        <v>683</v>
      </c>
      <c r="B1063" s="2" t="s">
        <v>3052</v>
      </c>
      <c r="C1063" s="2" t="s">
        <v>1131</v>
      </c>
      <c r="D1063" s="2" t="s">
        <v>1333</v>
      </c>
      <c r="E1063" s="2" t="s">
        <v>1133</v>
      </c>
      <c r="F1063" s="2" t="s">
        <v>1334</v>
      </c>
      <c r="G1063" s="2" t="s">
        <v>1179</v>
      </c>
      <c r="H1063" s="2" t="s">
        <v>1136</v>
      </c>
      <c r="I1063" s="2" t="s">
        <v>1137</v>
      </c>
      <c r="J1063" s="2">
        <v>20</v>
      </c>
      <c r="K1063" s="7">
        <v>75809</v>
      </c>
      <c r="L1063" s="7">
        <v>85285</v>
      </c>
      <c r="M1063" s="7">
        <v>94761</v>
      </c>
      <c r="N1063" s="7">
        <v>104238</v>
      </c>
      <c r="O1063" s="7">
        <v>113714</v>
      </c>
      <c r="P1063" s="56">
        <v>36.30699233716475</v>
      </c>
      <c r="Q1063" s="56">
        <v>40.845306513409966</v>
      </c>
      <c r="R1063" s="56">
        <v>45.383620689655174</v>
      </c>
      <c r="S1063" s="56">
        <v>49.922174329501914</v>
      </c>
      <c r="T1063" s="56">
        <v>54.46072796934866</v>
      </c>
      <c r="U1063" s="2" t="s">
        <v>1138</v>
      </c>
    </row>
    <row r="1064" spans="1:21" ht="128.1" customHeight="1" x14ac:dyDescent="0.25">
      <c r="A1064" s="57" t="s">
        <v>3053</v>
      </c>
      <c r="B1064" s="2" t="s">
        <v>3054</v>
      </c>
      <c r="C1064" s="2" t="s">
        <v>1696</v>
      </c>
      <c r="D1064" s="2" t="s">
        <v>1911</v>
      </c>
      <c r="E1064" s="2" t="s">
        <v>1698</v>
      </c>
      <c r="F1064" s="2" t="s">
        <v>1912</v>
      </c>
      <c r="G1064" s="2" t="s">
        <v>1179</v>
      </c>
      <c r="H1064" s="2" t="s">
        <v>1136</v>
      </c>
      <c r="I1064" s="2" t="s">
        <v>1137</v>
      </c>
      <c r="J1064" s="2">
        <v>18</v>
      </c>
      <c r="K1064" s="7">
        <v>56030</v>
      </c>
      <c r="L1064" s="7">
        <v>62334</v>
      </c>
      <c r="M1064" s="7">
        <v>68637</v>
      </c>
      <c r="N1064" s="7">
        <v>74940</v>
      </c>
      <c r="O1064" s="7">
        <v>81243</v>
      </c>
      <c r="P1064" s="56">
        <v>26.834291187739463</v>
      </c>
      <c r="Q1064" s="56">
        <v>29.853208812260533</v>
      </c>
      <c r="R1064" s="56">
        <v>32.872126436781606</v>
      </c>
      <c r="S1064" s="56">
        <v>35.890804597701148</v>
      </c>
      <c r="T1064" s="56">
        <v>38.90948275862069</v>
      </c>
      <c r="U1064" s="2" t="s">
        <v>1138</v>
      </c>
    </row>
    <row r="1065" spans="1:21" ht="128.1" customHeight="1" x14ac:dyDescent="0.25">
      <c r="A1065" s="57" t="s">
        <v>571</v>
      </c>
      <c r="B1065" s="2" t="s">
        <v>3055</v>
      </c>
      <c r="C1065" s="2" t="s">
        <v>1556</v>
      </c>
      <c r="D1065" s="2" t="s">
        <v>1768</v>
      </c>
      <c r="E1065" s="2" t="s">
        <v>1558</v>
      </c>
      <c r="F1065" s="2" t="s">
        <v>1769</v>
      </c>
      <c r="G1065" s="2" t="s">
        <v>1179</v>
      </c>
      <c r="H1065" s="2" t="s">
        <v>1136</v>
      </c>
      <c r="I1065" s="2" t="s">
        <v>1137</v>
      </c>
      <c r="J1065" s="2">
        <v>19</v>
      </c>
      <c r="K1065" s="7">
        <v>64518</v>
      </c>
      <c r="L1065" s="7">
        <v>72583</v>
      </c>
      <c r="M1065" s="7">
        <v>80648</v>
      </c>
      <c r="N1065" s="7">
        <v>88713</v>
      </c>
      <c r="O1065" s="7">
        <v>96778</v>
      </c>
      <c r="P1065" s="56">
        <v>30.899425287356323</v>
      </c>
      <c r="Q1065" s="56">
        <v>34.76197318007663</v>
      </c>
      <c r="R1065" s="56">
        <v>38.624521072796938</v>
      </c>
      <c r="S1065" s="56">
        <v>42.487068965517238</v>
      </c>
      <c r="T1065" s="56">
        <v>46.349616858237546</v>
      </c>
      <c r="U1065" s="2" t="s">
        <v>1138</v>
      </c>
    </row>
    <row r="1066" spans="1:21" ht="128.1" customHeight="1" x14ac:dyDescent="0.25">
      <c r="A1066" s="57" t="s">
        <v>3056</v>
      </c>
      <c r="B1066" s="2" t="s">
        <v>3057</v>
      </c>
      <c r="C1066" s="2" t="s">
        <v>1556</v>
      </c>
      <c r="D1066" s="2" t="s">
        <v>1768</v>
      </c>
      <c r="E1066" s="2" t="s">
        <v>1558</v>
      </c>
      <c r="F1066" s="2" t="s">
        <v>1769</v>
      </c>
      <c r="G1066" s="2" t="s">
        <v>1179</v>
      </c>
      <c r="H1066" s="2" t="s">
        <v>1136</v>
      </c>
      <c r="I1066" s="2" t="s">
        <v>1137</v>
      </c>
      <c r="J1066" s="2">
        <v>20</v>
      </c>
      <c r="K1066" s="7">
        <v>75809</v>
      </c>
      <c r="L1066" s="7">
        <v>85285</v>
      </c>
      <c r="M1066" s="7">
        <v>94761</v>
      </c>
      <c r="N1066" s="7">
        <v>104238</v>
      </c>
      <c r="O1066" s="7">
        <v>113714</v>
      </c>
      <c r="P1066" s="56">
        <v>36.30699233716475</v>
      </c>
      <c r="Q1066" s="56">
        <v>40.845306513409966</v>
      </c>
      <c r="R1066" s="56">
        <v>45.383620689655174</v>
      </c>
      <c r="S1066" s="56">
        <v>49.922174329501914</v>
      </c>
      <c r="T1066" s="56">
        <v>54.46072796934866</v>
      </c>
      <c r="U1066" s="2" t="s">
        <v>1138</v>
      </c>
    </row>
    <row r="1067" spans="1:21" ht="128.1" customHeight="1" x14ac:dyDescent="0.25">
      <c r="A1067" s="57" t="s">
        <v>3058</v>
      </c>
      <c r="B1067" s="2" t="s">
        <v>3059</v>
      </c>
      <c r="C1067" s="2" t="s">
        <v>1556</v>
      </c>
      <c r="D1067" s="2" t="s">
        <v>1768</v>
      </c>
      <c r="E1067" s="2" t="s">
        <v>1558</v>
      </c>
      <c r="F1067" s="2" t="s">
        <v>1769</v>
      </c>
      <c r="G1067" s="2" t="s">
        <v>1179</v>
      </c>
      <c r="H1067" s="2" t="s">
        <v>1136</v>
      </c>
      <c r="I1067" s="2" t="s">
        <v>1137</v>
      </c>
      <c r="J1067" s="2">
        <v>21</v>
      </c>
      <c r="K1067" s="7">
        <v>89076</v>
      </c>
      <c r="L1067" s="7">
        <v>100211</v>
      </c>
      <c r="M1067" s="7">
        <v>111345</v>
      </c>
      <c r="N1067" s="7">
        <v>122480</v>
      </c>
      <c r="O1067" s="7">
        <v>133614</v>
      </c>
      <c r="P1067" s="56">
        <v>42.660919540229884</v>
      </c>
      <c r="Q1067" s="56">
        <v>47.993534482758619</v>
      </c>
      <c r="R1067" s="56">
        <v>53.326149425287355</v>
      </c>
      <c r="S1067" s="56">
        <v>58.65876436781609</v>
      </c>
      <c r="T1067" s="56">
        <v>63.991379310344826</v>
      </c>
      <c r="U1067" s="2" t="s">
        <v>1138</v>
      </c>
    </row>
    <row r="1068" spans="1:21" ht="128.1" customHeight="1" x14ac:dyDescent="0.25">
      <c r="A1068" s="57" t="s">
        <v>684</v>
      </c>
      <c r="B1068" s="2" t="s">
        <v>3060</v>
      </c>
      <c r="C1068" s="2" t="s">
        <v>1299</v>
      </c>
      <c r="D1068" s="2" t="s">
        <v>2482</v>
      </c>
      <c r="E1068" s="2" t="s">
        <v>1301</v>
      </c>
      <c r="F1068" s="2" t="s">
        <v>2109</v>
      </c>
      <c r="G1068" s="2" t="s">
        <v>2737</v>
      </c>
      <c r="H1068" s="2" t="s">
        <v>1136</v>
      </c>
      <c r="I1068" s="2" t="s">
        <v>1137</v>
      </c>
      <c r="J1068" s="2">
        <v>21</v>
      </c>
      <c r="K1068" s="7">
        <v>89076</v>
      </c>
      <c r="L1068" s="7">
        <v>100211</v>
      </c>
      <c r="M1068" s="7">
        <v>111345</v>
      </c>
      <c r="N1068" s="7">
        <v>122480</v>
      </c>
      <c r="O1068" s="7">
        <v>133614</v>
      </c>
      <c r="P1068" s="56">
        <v>42.660919540229884</v>
      </c>
      <c r="Q1068" s="56">
        <v>47.993534482758619</v>
      </c>
      <c r="R1068" s="56">
        <v>53.326149425287355</v>
      </c>
      <c r="S1068" s="56">
        <v>58.65876436781609</v>
      </c>
      <c r="T1068" s="56">
        <v>63.991379310344826</v>
      </c>
      <c r="U1068" s="2" t="s">
        <v>1138</v>
      </c>
    </row>
    <row r="1069" spans="1:21" ht="128.1" customHeight="1" x14ac:dyDescent="0.25">
      <c r="A1069" s="57" t="s">
        <v>3061</v>
      </c>
      <c r="B1069" s="2" t="s">
        <v>3062</v>
      </c>
      <c r="C1069" s="2" t="s">
        <v>1473</v>
      </c>
      <c r="D1069" s="2" t="s">
        <v>3063</v>
      </c>
      <c r="E1069" s="2" t="s">
        <v>1475</v>
      </c>
      <c r="F1069" s="2" t="s">
        <v>3064</v>
      </c>
      <c r="G1069" s="2" t="s">
        <v>1179</v>
      </c>
      <c r="H1069" s="2" t="s">
        <v>1136</v>
      </c>
      <c r="I1069" s="2" t="s">
        <v>1137</v>
      </c>
      <c r="J1069" s="2">
        <v>19</v>
      </c>
      <c r="K1069" s="7">
        <v>64518</v>
      </c>
      <c r="L1069" s="7">
        <v>72583</v>
      </c>
      <c r="M1069" s="7">
        <v>80648</v>
      </c>
      <c r="N1069" s="7">
        <v>88713</v>
      </c>
      <c r="O1069" s="7">
        <v>96778</v>
      </c>
      <c r="P1069" s="56">
        <v>30.899425287356323</v>
      </c>
      <c r="Q1069" s="56">
        <v>34.76197318007663</v>
      </c>
      <c r="R1069" s="56">
        <v>38.624521072796938</v>
      </c>
      <c r="S1069" s="56">
        <v>42.487068965517238</v>
      </c>
      <c r="T1069" s="56">
        <v>46.349616858237546</v>
      </c>
      <c r="U1069" s="2" t="s">
        <v>1138</v>
      </c>
    </row>
    <row r="1070" spans="1:21" ht="128.1" customHeight="1" x14ac:dyDescent="0.25">
      <c r="A1070" s="57" t="s">
        <v>3065</v>
      </c>
      <c r="B1070" s="2" t="s">
        <v>3066</v>
      </c>
      <c r="C1070" s="2" t="s">
        <v>1348</v>
      </c>
      <c r="D1070" s="2" t="s">
        <v>1835</v>
      </c>
      <c r="E1070" s="2" t="s">
        <v>1350</v>
      </c>
      <c r="F1070" s="2" t="s">
        <v>1836</v>
      </c>
      <c r="G1070" s="2" t="s">
        <v>1179</v>
      </c>
      <c r="H1070" s="2" t="s">
        <v>1136</v>
      </c>
      <c r="I1070" s="2" t="s">
        <v>1137</v>
      </c>
      <c r="J1070" s="2">
        <v>20</v>
      </c>
      <c r="K1070" s="7">
        <v>75809</v>
      </c>
      <c r="L1070" s="7">
        <v>85285</v>
      </c>
      <c r="M1070" s="7">
        <v>94761</v>
      </c>
      <c r="N1070" s="7">
        <v>104238</v>
      </c>
      <c r="O1070" s="7">
        <v>113714</v>
      </c>
      <c r="P1070" s="56">
        <v>36.30699233716475</v>
      </c>
      <c r="Q1070" s="56">
        <v>40.845306513409966</v>
      </c>
      <c r="R1070" s="56">
        <v>45.383620689655174</v>
      </c>
      <c r="S1070" s="56">
        <v>49.922174329501914</v>
      </c>
      <c r="T1070" s="56">
        <v>54.46072796934866</v>
      </c>
      <c r="U1070" s="2" t="s">
        <v>1138</v>
      </c>
    </row>
    <row r="1071" spans="1:21" ht="128.1" customHeight="1" x14ac:dyDescent="0.25">
      <c r="A1071" s="57" t="s">
        <v>1036</v>
      </c>
      <c r="B1071" s="2" t="s">
        <v>3067</v>
      </c>
      <c r="C1071" s="2" t="s">
        <v>1473</v>
      </c>
      <c r="D1071" s="2" t="s">
        <v>1568</v>
      </c>
      <c r="E1071" s="2" t="s">
        <v>1475</v>
      </c>
      <c r="F1071" s="2" t="s">
        <v>1569</v>
      </c>
      <c r="G1071" s="2" t="s">
        <v>1228</v>
      </c>
      <c r="H1071" s="2" t="s">
        <v>74</v>
      </c>
      <c r="I1071" s="2" t="s">
        <v>1157</v>
      </c>
      <c r="J1071" s="2">
        <v>15</v>
      </c>
      <c r="K1071" s="7">
        <v>36841</v>
      </c>
      <c r="L1071" s="7">
        <v>40986</v>
      </c>
      <c r="M1071" s="7">
        <v>45130</v>
      </c>
      <c r="N1071" s="7">
        <v>49275</v>
      </c>
      <c r="O1071" s="7">
        <v>53419</v>
      </c>
      <c r="P1071" s="56">
        <v>17.644157088122604</v>
      </c>
      <c r="Q1071" s="56">
        <v>19.629070881226053</v>
      </c>
      <c r="R1071" s="56">
        <v>21.613984674329501</v>
      </c>
      <c r="S1071" s="56">
        <v>23.598898467432949</v>
      </c>
      <c r="T1071" s="56">
        <v>25.583812260536398</v>
      </c>
      <c r="U1071" s="2" t="s">
        <v>1138</v>
      </c>
    </row>
    <row r="1072" spans="1:21" ht="128.1" customHeight="1" x14ac:dyDescent="0.25">
      <c r="A1072" s="57" t="s">
        <v>461</v>
      </c>
      <c r="B1072" s="2" t="s">
        <v>3068</v>
      </c>
      <c r="C1072" s="2" t="s">
        <v>1473</v>
      </c>
      <c r="D1072" s="2" t="s">
        <v>1754</v>
      </c>
      <c r="E1072" s="2" t="s">
        <v>1475</v>
      </c>
      <c r="F1072" s="2" t="s">
        <v>1569</v>
      </c>
      <c r="G1072" s="2" t="s">
        <v>1174</v>
      </c>
      <c r="H1072" s="2" t="s">
        <v>1136</v>
      </c>
      <c r="I1072" s="2" t="s">
        <v>1137</v>
      </c>
      <c r="J1072" s="2">
        <v>17</v>
      </c>
      <c r="K1072" s="7">
        <v>48722</v>
      </c>
      <c r="L1072" s="7">
        <v>54203</v>
      </c>
      <c r="M1072" s="7">
        <v>59684</v>
      </c>
      <c r="N1072" s="7">
        <v>65165</v>
      </c>
      <c r="O1072" s="7">
        <v>70646</v>
      </c>
      <c r="P1072" s="56">
        <v>23.334291187739463</v>
      </c>
      <c r="Q1072" s="56">
        <v>25.959291187739463</v>
      </c>
      <c r="R1072" s="56">
        <v>28.584291187739463</v>
      </c>
      <c r="S1072" s="56">
        <v>31.209291187739467</v>
      </c>
      <c r="T1072" s="56">
        <v>33.834291187739467</v>
      </c>
      <c r="U1072" s="2" t="s">
        <v>1138</v>
      </c>
    </row>
    <row r="1073" spans="1:21" ht="128.1" customHeight="1" x14ac:dyDescent="0.25">
      <c r="A1073" s="57" t="s">
        <v>572</v>
      </c>
      <c r="B1073" s="2" t="s">
        <v>3069</v>
      </c>
      <c r="C1073" s="2" t="s">
        <v>1473</v>
      </c>
      <c r="D1073" s="2" t="s">
        <v>1754</v>
      </c>
      <c r="E1073" s="2" t="s">
        <v>1475</v>
      </c>
      <c r="F1073" s="2" t="s">
        <v>1569</v>
      </c>
      <c r="G1073" s="2" t="s">
        <v>1221</v>
      </c>
      <c r="H1073" s="2" t="s">
        <v>1136</v>
      </c>
      <c r="I1073" s="2" t="s">
        <v>1137</v>
      </c>
      <c r="J1073" s="2">
        <v>18</v>
      </c>
      <c r="K1073" s="7">
        <v>56030</v>
      </c>
      <c r="L1073" s="7">
        <v>62334</v>
      </c>
      <c r="M1073" s="7">
        <v>68637</v>
      </c>
      <c r="N1073" s="7">
        <v>74940</v>
      </c>
      <c r="O1073" s="7">
        <v>81243</v>
      </c>
      <c r="P1073" s="56">
        <v>26.834291187739463</v>
      </c>
      <c r="Q1073" s="56">
        <v>29.853208812260533</v>
      </c>
      <c r="R1073" s="56">
        <v>32.872126436781606</v>
      </c>
      <c r="S1073" s="56">
        <v>35.890804597701148</v>
      </c>
      <c r="T1073" s="56">
        <v>38.90948275862069</v>
      </c>
      <c r="U1073" s="2" t="s">
        <v>1138</v>
      </c>
    </row>
    <row r="1074" spans="1:21" ht="128.1" customHeight="1" x14ac:dyDescent="0.25">
      <c r="A1074" s="57" t="s">
        <v>308</v>
      </c>
      <c r="B1074" s="2" t="s">
        <v>309</v>
      </c>
      <c r="C1074" s="2" t="s">
        <v>1473</v>
      </c>
      <c r="D1074" s="2" t="s">
        <v>1754</v>
      </c>
      <c r="E1074" s="2" t="s">
        <v>1475</v>
      </c>
      <c r="F1074" s="2" t="s">
        <v>1569</v>
      </c>
      <c r="G1074" s="2" t="s">
        <v>1174</v>
      </c>
      <c r="H1074" s="2" t="s">
        <v>1136</v>
      </c>
      <c r="I1074" s="2" t="s">
        <v>1157</v>
      </c>
      <c r="J1074" s="2">
        <v>15</v>
      </c>
      <c r="K1074" s="7">
        <v>36841</v>
      </c>
      <c r="L1074" s="7">
        <v>40986</v>
      </c>
      <c r="M1074" s="7">
        <v>45130</v>
      </c>
      <c r="N1074" s="7">
        <v>49275</v>
      </c>
      <c r="O1074" s="7">
        <v>53419</v>
      </c>
      <c r="P1074" s="56">
        <v>17.644157088122604</v>
      </c>
      <c r="Q1074" s="56">
        <v>19.629070881226053</v>
      </c>
      <c r="R1074" s="56">
        <v>21.613984674329501</v>
      </c>
      <c r="S1074" s="56">
        <v>23.598898467432949</v>
      </c>
      <c r="T1074" s="56">
        <v>25.583812260536398</v>
      </c>
      <c r="U1074" s="2" t="s">
        <v>1138</v>
      </c>
    </row>
    <row r="1075" spans="1:21" ht="128.1" customHeight="1" x14ac:dyDescent="0.25">
      <c r="A1075" s="57" t="s">
        <v>249</v>
      </c>
      <c r="B1075" s="2" t="s">
        <v>250</v>
      </c>
      <c r="C1075" s="2" t="s">
        <v>1473</v>
      </c>
      <c r="D1075" s="2" t="s">
        <v>1754</v>
      </c>
      <c r="E1075" s="2" t="s">
        <v>1475</v>
      </c>
      <c r="F1075" s="2" t="s">
        <v>1569</v>
      </c>
      <c r="G1075" s="2" t="s">
        <v>1221</v>
      </c>
      <c r="H1075" s="9" t="s">
        <v>1136</v>
      </c>
      <c r="I1075" s="2" t="s">
        <v>1157</v>
      </c>
      <c r="J1075" s="2">
        <v>16</v>
      </c>
      <c r="K1075" s="7">
        <v>42367</v>
      </c>
      <c r="L1075" s="7">
        <v>47133</v>
      </c>
      <c r="M1075" s="7">
        <v>51899</v>
      </c>
      <c r="N1075" s="7">
        <v>56666</v>
      </c>
      <c r="O1075" s="7">
        <v>61432</v>
      </c>
      <c r="P1075" s="56">
        <v>20.290708812260537</v>
      </c>
      <c r="Q1075" s="56">
        <v>22.573275862068968</v>
      </c>
      <c r="R1075" s="56">
        <v>24.855842911877396</v>
      </c>
      <c r="S1075" s="56">
        <v>27.138649425287355</v>
      </c>
      <c r="T1075" s="56">
        <v>29.421455938697317</v>
      </c>
      <c r="U1075" s="2" t="s">
        <v>1138</v>
      </c>
    </row>
    <row r="1076" spans="1:21" ht="128.1" customHeight="1" x14ac:dyDescent="0.25">
      <c r="A1076" s="57" t="s">
        <v>573</v>
      </c>
      <c r="B1076" s="2" t="s">
        <v>3070</v>
      </c>
      <c r="C1076" s="2" t="s">
        <v>1556</v>
      </c>
      <c r="D1076" s="2" t="s">
        <v>1768</v>
      </c>
      <c r="E1076" s="2" t="s">
        <v>1558</v>
      </c>
      <c r="F1076" s="2" t="s">
        <v>1769</v>
      </c>
      <c r="G1076" s="2" t="s">
        <v>1227</v>
      </c>
      <c r="H1076" s="2" t="s">
        <v>74</v>
      </c>
      <c r="I1076" s="2" t="s">
        <v>1157</v>
      </c>
      <c r="J1076" s="2">
        <v>12</v>
      </c>
      <c r="K1076" s="7">
        <v>29232</v>
      </c>
      <c r="L1076" s="7">
        <v>28423</v>
      </c>
      <c r="M1076" s="7">
        <v>31007</v>
      </c>
      <c r="N1076" s="7">
        <v>33591</v>
      </c>
      <c r="O1076" s="7">
        <v>36175</v>
      </c>
      <c r="P1076" s="56">
        <v>14</v>
      </c>
      <c r="Q1076" s="56">
        <v>14.425047892720308</v>
      </c>
      <c r="R1076" s="56">
        <v>14.850095785440613</v>
      </c>
      <c r="S1076" s="56">
        <v>16.087643678160919</v>
      </c>
      <c r="T1076" s="56">
        <v>17.325191570881227</v>
      </c>
      <c r="U1076" s="2" t="s">
        <v>1138</v>
      </c>
    </row>
    <row r="1077" spans="1:21" ht="128.1" customHeight="1" x14ac:dyDescent="0.25">
      <c r="A1077" s="57" t="s">
        <v>574</v>
      </c>
      <c r="B1077" s="2" t="s">
        <v>3071</v>
      </c>
      <c r="C1077" s="2" t="s">
        <v>1556</v>
      </c>
      <c r="D1077" s="2" t="s">
        <v>1768</v>
      </c>
      <c r="E1077" s="2" t="s">
        <v>1558</v>
      </c>
      <c r="F1077" s="2" t="s">
        <v>1769</v>
      </c>
      <c r="G1077" s="2" t="s">
        <v>1228</v>
      </c>
      <c r="H1077" s="2" t="s">
        <v>74</v>
      </c>
      <c r="I1077" s="2" t="s">
        <v>1157</v>
      </c>
      <c r="J1077" s="2">
        <v>13</v>
      </c>
      <c r="K1077" s="7">
        <v>29232</v>
      </c>
      <c r="L1077" s="7">
        <v>31976</v>
      </c>
      <c r="M1077" s="7">
        <v>34883</v>
      </c>
      <c r="N1077" s="7">
        <v>37790</v>
      </c>
      <c r="O1077" s="7">
        <v>40697</v>
      </c>
      <c r="P1077" s="56">
        <v>14</v>
      </c>
      <c r="Q1077" s="56">
        <v>15.353208812260537</v>
      </c>
      <c r="R1077" s="56">
        <v>16.706417624521073</v>
      </c>
      <c r="S1077" s="56">
        <v>18.098659003831418</v>
      </c>
      <c r="T1077" s="56">
        <v>19.490900383141764</v>
      </c>
      <c r="U1077" s="2" t="s">
        <v>1138</v>
      </c>
    </row>
    <row r="1078" spans="1:21" ht="128.1" customHeight="1" x14ac:dyDescent="0.25">
      <c r="A1078" s="57" t="s">
        <v>3072</v>
      </c>
      <c r="B1078" s="2" t="s">
        <v>3073</v>
      </c>
      <c r="C1078" s="2" t="s">
        <v>1131</v>
      </c>
      <c r="D1078" s="2" t="s">
        <v>1132</v>
      </c>
      <c r="E1078" s="2" t="s">
        <v>1133</v>
      </c>
      <c r="F1078" s="2" t="s">
        <v>1134</v>
      </c>
      <c r="G1078" s="2" t="s">
        <v>3074</v>
      </c>
      <c r="H1078" s="2" t="s">
        <v>1136</v>
      </c>
      <c r="I1078" s="2" t="s">
        <v>1137</v>
      </c>
      <c r="J1078" s="2">
        <v>20</v>
      </c>
      <c r="K1078" s="7">
        <v>75809</v>
      </c>
      <c r="L1078" s="7">
        <v>85285</v>
      </c>
      <c r="M1078" s="7">
        <v>94761</v>
      </c>
      <c r="N1078" s="7">
        <v>104238</v>
      </c>
      <c r="O1078" s="7">
        <v>113714</v>
      </c>
      <c r="P1078" s="56">
        <v>36.30699233716475</v>
      </c>
      <c r="Q1078" s="56">
        <v>40.845306513409966</v>
      </c>
      <c r="R1078" s="56">
        <v>45.383620689655174</v>
      </c>
      <c r="S1078" s="56">
        <v>49.922174329501914</v>
      </c>
      <c r="T1078" s="56">
        <v>54.46072796934866</v>
      </c>
      <c r="U1078" s="2" t="s">
        <v>1138</v>
      </c>
    </row>
    <row r="1079" spans="1:21" ht="128.1" customHeight="1" x14ac:dyDescent="0.25">
      <c r="A1079" s="57" t="s">
        <v>1037</v>
      </c>
      <c r="B1079" s="2" t="s">
        <v>3075</v>
      </c>
      <c r="C1079" s="2" t="s">
        <v>1131</v>
      </c>
      <c r="D1079" s="2" t="s">
        <v>1132</v>
      </c>
      <c r="E1079" s="2" t="s">
        <v>1133</v>
      </c>
      <c r="F1079" s="2" t="s">
        <v>1134</v>
      </c>
      <c r="G1079" s="2" t="s">
        <v>3076</v>
      </c>
      <c r="H1079" s="2" t="s">
        <v>1136</v>
      </c>
      <c r="I1079" s="2" t="s">
        <v>1137</v>
      </c>
      <c r="J1079" s="2">
        <v>21</v>
      </c>
      <c r="K1079" s="7">
        <v>89076</v>
      </c>
      <c r="L1079" s="7">
        <v>100211</v>
      </c>
      <c r="M1079" s="7">
        <v>111345</v>
      </c>
      <c r="N1079" s="7">
        <v>122480</v>
      </c>
      <c r="O1079" s="7">
        <v>133614</v>
      </c>
      <c r="P1079" s="56">
        <v>42.660919540229884</v>
      </c>
      <c r="Q1079" s="56">
        <v>47.993534482758619</v>
      </c>
      <c r="R1079" s="56">
        <v>53.326149425287355</v>
      </c>
      <c r="S1079" s="56">
        <v>58.65876436781609</v>
      </c>
      <c r="T1079" s="56">
        <v>63.991379310344826</v>
      </c>
      <c r="U1079" s="2" t="s">
        <v>1138</v>
      </c>
    </row>
    <row r="1080" spans="1:21" ht="128.1" customHeight="1" x14ac:dyDescent="0.25">
      <c r="A1080" s="57" t="s">
        <v>3077</v>
      </c>
      <c r="B1080" s="2" t="s">
        <v>3078</v>
      </c>
      <c r="C1080" s="2" t="s">
        <v>1299</v>
      </c>
      <c r="D1080" s="2" t="s">
        <v>1874</v>
      </c>
      <c r="E1080" s="2" t="s">
        <v>1301</v>
      </c>
      <c r="F1080" s="2" t="s">
        <v>1875</v>
      </c>
      <c r="G1080" s="2" t="s">
        <v>1309</v>
      </c>
      <c r="H1080" s="2" t="s">
        <v>1136</v>
      </c>
      <c r="I1080" s="2" t="s">
        <v>1157</v>
      </c>
      <c r="J1080" s="2">
        <v>16</v>
      </c>
      <c r="K1080" s="7">
        <v>42367</v>
      </c>
      <c r="L1080" s="7">
        <v>47133</v>
      </c>
      <c r="M1080" s="7">
        <v>51899</v>
      </c>
      <c r="N1080" s="7">
        <v>56666</v>
      </c>
      <c r="O1080" s="7">
        <v>61432</v>
      </c>
      <c r="P1080" s="56">
        <v>20.290708812260537</v>
      </c>
      <c r="Q1080" s="56">
        <v>22.573275862068968</v>
      </c>
      <c r="R1080" s="56">
        <v>24.855842911877396</v>
      </c>
      <c r="S1080" s="56">
        <v>27.138649425287355</v>
      </c>
      <c r="T1080" s="56">
        <v>29.421455938697317</v>
      </c>
      <c r="U1080" s="2" t="s">
        <v>1138</v>
      </c>
    </row>
    <row r="1081" spans="1:21" ht="128.1" customHeight="1" x14ac:dyDescent="0.25">
      <c r="A1081" s="57" t="s">
        <v>3079</v>
      </c>
      <c r="B1081" s="2" t="s">
        <v>3080</v>
      </c>
      <c r="C1081" s="2" t="s">
        <v>1299</v>
      </c>
      <c r="D1081" s="2" t="s">
        <v>1874</v>
      </c>
      <c r="E1081" s="2" t="s">
        <v>1301</v>
      </c>
      <c r="F1081" s="2" t="s">
        <v>1875</v>
      </c>
      <c r="G1081" s="2" t="s">
        <v>1303</v>
      </c>
      <c r="H1081" s="2" t="s">
        <v>1136</v>
      </c>
      <c r="I1081" s="2" t="s">
        <v>1137</v>
      </c>
      <c r="J1081" s="2">
        <v>17</v>
      </c>
      <c r="K1081" s="7">
        <v>48722</v>
      </c>
      <c r="L1081" s="7">
        <v>54203</v>
      </c>
      <c r="M1081" s="7">
        <v>59684</v>
      </c>
      <c r="N1081" s="7">
        <v>65165</v>
      </c>
      <c r="O1081" s="7">
        <v>70646</v>
      </c>
      <c r="P1081" s="56">
        <v>23.334291187739463</v>
      </c>
      <c r="Q1081" s="56">
        <v>25.959291187739463</v>
      </c>
      <c r="R1081" s="56">
        <v>28.584291187739463</v>
      </c>
      <c r="S1081" s="56">
        <v>31.209291187739467</v>
      </c>
      <c r="T1081" s="56">
        <v>33.834291187739467</v>
      </c>
      <c r="U1081" s="2" t="s">
        <v>1138</v>
      </c>
    </row>
    <row r="1082" spans="1:21" ht="128.1" customHeight="1" x14ac:dyDescent="0.25">
      <c r="A1082" s="57" t="s">
        <v>575</v>
      </c>
      <c r="B1082" s="2" t="s">
        <v>3081</v>
      </c>
      <c r="C1082" s="2" t="s">
        <v>1299</v>
      </c>
      <c r="D1082" s="2" t="s">
        <v>1874</v>
      </c>
      <c r="E1082" s="2" t="s">
        <v>1301</v>
      </c>
      <c r="F1082" s="2" t="s">
        <v>1875</v>
      </c>
      <c r="G1082" s="2" t="s">
        <v>1305</v>
      </c>
      <c r="H1082" s="2" t="s">
        <v>1136</v>
      </c>
      <c r="I1082" s="2" t="s">
        <v>1137</v>
      </c>
      <c r="J1082" s="2">
        <v>18</v>
      </c>
      <c r="K1082" s="7">
        <v>56030</v>
      </c>
      <c r="L1082" s="7">
        <v>62334</v>
      </c>
      <c r="M1082" s="7">
        <v>68637</v>
      </c>
      <c r="N1082" s="7">
        <v>74940</v>
      </c>
      <c r="O1082" s="7">
        <v>81243</v>
      </c>
      <c r="P1082" s="56">
        <v>26.834291187739463</v>
      </c>
      <c r="Q1082" s="56">
        <v>29.853208812260533</v>
      </c>
      <c r="R1082" s="56">
        <v>32.872126436781606</v>
      </c>
      <c r="S1082" s="56">
        <v>35.890804597701148</v>
      </c>
      <c r="T1082" s="56">
        <v>38.90948275862069</v>
      </c>
      <c r="U1082" s="2" t="s">
        <v>1138</v>
      </c>
    </row>
    <row r="1083" spans="1:21" ht="128.1" customHeight="1" x14ac:dyDescent="0.25">
      <c r="A1083" s="57" t="s">
        <v>3082</v>
      </c>
      <c r="B1083" s="2" t="s">
        <v>3083</v>
      </c>
      <c r="C1083" s="2" t="s">
        <v>1473</v>
      </c>
      <c r="D1083" s="2" t="s">
        <v>1474</v>
      </c>
      <c r="E1083" s="2" t="s">
        <v>1475</v>
      </c>
      <c r="F1083" s="2" t="s">
        <v>1476</v>
      </c>
      <c r="G1083" s="2" t="s">
        <v>1221</v>
      </c>
      <c r="H1083" s="2" t="s">
        <v>1136</v>
      </c>
      <c r="I1083" s="2" t="s">
        <v>1137</v>
      </c>
      <c r="J1083" s="2">
        <v>17</v>
      </c>
      <c r="K1083" s="7">
        <v>48722</v>
      </c>
      <c r="L1083" s="7">
        <v>54203</v>
      </c>
      <c r="M1083" s="7">
        <v>59684</v>
      </c>
      <c r="N1083" s="7">
        <v>65165</v>
      </c>
      <c r="O1083" s="7">
        <v>70646</v>
      </c>
      <c r="P1083" s="56">
        <v>23.334291187739463</v>
      </c>
      <c r="Q1083" s="56">
        <v>25.959291187739463</v>
      </c>
      <c r="R1083" s="56">
        <v>28.584291187739463</v>
      </c>
      <c r="S1083" s="56">
        <v>31.209291187739467</v>
      </c>
      <c r="T1083" s="56">
        <v>33.834291187739467</v>
      </c>
      <c r="U1083" s="2" t="s">
        <v>1138</v>
      </c>
    </row>
    <row r="1084" spans="1:21" ht="128.1" customHeight="1" x14ac:dyDescent="0.25">
      <c r="A1084" s="57" t="s">
        <v>3084</v>
      </c>
      <c r="B1084" s="2" t="s">
        <v>3085</v>
      </c>
      <c r="C1084" s="2" t="s">
        <v>1145</v>
      </c>
      <c r="D1084" s="2" t="s">
        <v>1994</v>
      </c>
      <c r="E1084" s="2" t="s">
        <v>1147</v>
      </c>
      <c r="F1084" s="2" t="s">
        <v>1995</v>
      </c>
      <c r="G1084" s="2" t="s">
        <v>1228</v>
      </c>
      <c r="H1084" s="2" t="s">
        <v>74</v>
      </c>
      <c r="I1084" s="2" t="s">
        <v>1157</v>
      </c>
      <c r="J1084" s="2">
        <v>18</v>
      </c>
      <c r="K1084" s="7">
        <v>56030</v>
      </c>
      <c r="L1084" s="7">
        <v>62334</v>
      </c>
      <c r="M1084" s="7">
        <v>68637</v>
      </c>
      <c r="N1084" s="7">
        <v>74940</v>
      </c>
      <c r="O1084" s="7">
        <v>81243</v>
      </c>
      <c r="P1084" s="56">
        <v>26.834291187739463</v>
      </c>
      <c r="Q1084" s="56">
        <v>29.853208812260533</v>
      </c>
      <c r="R1084" s="56">
        <v>32.872126436781606</v>
      </c>
      <c r="S1084" s="56">
        <v>35.890804597701148</v>
      </c>
      <c r="T1084" s="56">
        <v>38.90948275862069</v>
      </c>
      <c r="U1084" s="2" t="s">
        <v>1138</v>
      </c>
    </row>
    <row r="1085" spans="1:21" ht="128.1" customHeight="1" x14ac:dyDescent="0.25">
      <c r="A1085" s="57" t="s">
        <v>3086</v>
      </c>
      <c r="B1085" s="2" t="s">
        <v>3087</v>
      </c>
      <c r="C1085" s="2" t="s">
        <v>1145</v>
      </c>
      <c r="D1085" s="2" t="s">
        <v>1771</v>
      </c>
      <c r="E1085" s="2" t="s">
        <v>1147</v>
      </c>
      <c r="F1085" s="2" t="s">
        <v>1716</v>
      </c>
      <c r="G1085" s="2" t="s">
        <v>1135</v>
      </c>
      <c r="H1085" s="2" t="s">
        <v>1136</v>
      </c>
      <c r="I1085" s="2" t="s">
        <v>1137</v>
      </c>
      <c r="J1085" s="2">
        <v>0</v>
      </c>
      <c r="K1085" s="7" t="s">
        <v>1208</v>
      </c>
      <c r="L1085" s="7" t="s">
        <v>1208</v>
      </c>
      <c r="M1085" s="7" t="s">
        <v>1208</v>
      </c>
      <c r="N1085" s="7" t="s">
        <v>1208</v>
      </c>
      <c r="O1085" s="7" t="s">
        <v>1208</v>
      </c>
      <c r="P1085" s="56" t="e">
        <v>#VALUE!</v>
      </c>
      <c r="Q1085" s="56" t="e">
        <v>#VALUE!</v>
      </c>
      <c r="R1085" s="56" t="e">
        <v>#VALUE!</v>
      </c>
      <c r="S1085" s="56" t="e">
        <v>#VALUE!</v>
      </c>
      <c r="T1085" s="56" t="e">
        <v>#VALUE!</v>
      </c>
      <c r="U1085" s="2" t="s">
        <v>1138</v>
      </c>
    </row>
    <row r="1086" spans="1:21" ht="128.1" customHeight="1" x14ac:dyDescent="0.25">
      <c r="A1086" s="57" t="s">
        <v>685</v>
      </c>
      <c r="B1086" s="2" t="s">
        <v>3088</v>
      </c>
      <c r="C1086" s="2" t="s">
        <v>1145</v>
      </c>
      <c r="D1086" s="2" t="s">
        <v>1994</v>
      </c>
      <c r="E1086" s="2" t="s">
        <v>1147</v>
      </c>
      <c r="F1086" s="2" t="s">
        <v>1995</v>
      </c>
      <c r="G1086" s="2" t="s">
        <v>1228</v>
      </c>
      <c r="H1086" s="2" t="s">
        <v>74</v>
      </c>
      <c r="I1086" s="2" t="s">
        <v>1157</v>
      </c>
      <c r="J1086" s="2">
        <v>14</v>
      </c>
      <c r="K1086" s="7">
        <v>32703</v>
      </c>
      <c r="L1086" s="7">
        <v>35973</v>
      </c>
      <c r="M1086" s="7">
        <v>39243</v>
      </c>
      <c r="N1086" s="7">
        <v>42514</v>
      </c>
      <c r="O1086" s="7">
        <v>45784</v>
      </c>
      <c r="P1086" s="56">
        <v>15.662356321839081</v>
      </c>
      <c r="Q1086" s="56">
        <v>17.228448275862071</v>
      </c>
      <c r="R1086" s="56">
        <v>18.794540229885058</v>
      </c>
      <c r="S1086" s="56">
        <v>20.36087164750958</v>
      </c>
      <c r="T1086" s="56">
        <v>21.927203065134101</v>
      </c>
      <c r="U1086" s="2" t="s">
        <v>1138</v>
      </c>
    </row>
    <row r="1087" spans="1:21" ht="128.1" customHeight="1" x14ac:dyDescent="0.25">
      <c r="A1087" s="57" t="s">
        <v>296</v>
      </c>
      <c r="B1087" s="2" t="s">
        <v>297</v>
      </c>
      <c r="C1087" s="2" t="s">
        <v>1145</v>
      </c>
      <c r="D1087" s="2" t="s">
        <v>1994</v>
      </c>
      <c r="E1087" s="2" t="s">
        <v>1147</v>
      </c>
      <c r="F1087" s="2" t="s">
        <v>1995</v>
      </c>
      <c r="G1087" s="2" t="s">
        <v>1227</v>
      </c>
      <c r="H1087" s="2" t="s">
        <v>74</v>
      </c>
      <c r="I1087" s="2" t="s">
        <v>1157</v>
      </c>
      <c r="J1087" s="2">
        <v>14</v>
      </c>
      <c r="K1087" s="7">
        <v>32703</v>
      </c>
      <c r="L1087" s="7">
        <v>35973</v>
      </c>
      <c r="M1087" s="7">
        <v>39243</v>
      </c>
      <c r="N1087" s="7">
        <v>42514</v>
      </c>
      <c r="O1087" s="7">
        <v>45784</v>
      </c>
      <c r="P1087" s="56">
        <v>15.662356321839081</v>
      </c>
      <c r="Q1087" s="56">
        <v>17.228448275862071</v>
      </c>
      <c r="R1087" s="56">
        <v>18.794540229885058</v>
      </c>
      <c r="S1087" s="56">
        <v>20.36087164750958</v>
      </c>
      <c r="T1087" s="56">
        <v>21.927203065134101</v>
      </c>
      <c r="U1087" s="2" t="s">
        <v>1138</v>
      </c>
    </row>
    <row r="1088" spans="1:21" ht="128.1" customHeight="1" x14ac:dyDescent="0.25">
      <c r="A1088" s="57" t="s">
        <v>328</v>
      </c>
      <c r="B1088" s="2" t="s">
        <v>329</v>
      </c>
      <c r="C1088" s="2" t="s">
        <v>1145</v>
      </c>
      <c r="D1088" s="2" t="s">
        <v>1994</v>
      </c>
      <c r="E1088" s="2" t="s">
        <v>1147</v>
      </c>
      <c r="F1088" s="2" t="s">
        <v>1995</v>
      </c>
      <c r="G1088" s="2" t="s">
        <v>1228</v>
      </c>
      <c r="H1088" s="2" t="s">
        <v>74</v>
      </c>
      <c r="I1088" s="2" t="s">
        <v>1157</v>
      </c>
      <c r="J1088" s="2">
        <v>15</v>
      </c>
      <c r="K1088" s="7">
        <v>36841</v>
      </c>
      <c r="L1088" s="7">
        <v>40986</v>
      </c>
      <c r="M1088" s="7">
        <v>45130</v>
      </c>
      <c r="N1088" s="7">
        <v>49275</v>
      </c>
      <c r="O1088" s="7">
        <v>53419</v>
      </c>
      <c r="P1088" s="56">
        <v>17.644157088122604</v>
      </c>
      <c r="Q1088" s="56">
        <v>19.629070881226053</v>
      </c>
      <c r="R1088" s="56">
        <v>21.613984674329501</v>
      </c>
      <c r="S1088" s="56">
        <v>23.598898467432949</v>
      </c>
      <c r="T1088" s="56">
        <v>25.583812260536398</v>
      </c>
      <c r="U1088" s="2" t="s">
        <v>1138</v>
      </c>
    </row>
    <row r="1089" spans="1:21" ht="128.1" customHeight="1" x14ac:dyDescent="0.25">
      <c r="A1089" s="57" t="s">
        <v>1038</v>
      </c>
      <c r="B1089" s="2" t="s">
        <v>3089</v>
      </c>
      <c r="C1089" s="2" t="s">
        <v>1145</v>
      </c>
      <c r="D1089" s="2" t="s">
        <v>1994</v>
      </c>
      <c r="E1089" s="2" t="s">
        <v>1147</v>
      </c>
      <c r="F1089" s="2" t="s">
        <v>1995</v>
      </c>
      <c r="G1089" s="2" t="s">
        <v>1174</v>
      </c>
      <c r="H1089" s="2" t="s">
        <v>1136</v>
      </c>
      <c r="I1089" s="2" t="s">
        <v>1137</v>
      </c>
      <c r="J1089" s="2">
        <v>16</v>
      </c>
      <c r="K1089" s="7">
        <v>42367</v>
      </c>
      <c r="L1089" s="7">
        <v>47133</v>
      </c>
      <c r="M1089" s="7">
        <v>51899</v>
      </c>
      <c r="N1089" s="7">
        <v>56666</v>
      </c>
      <c r="O1089" s="7">
        <v>61432</v>
      </c>
      <c r="P1089" s="56">
        <v>20.290708812260537</v>
      </c>
      <c r="Q1089" s="56">
        <v>22.573275862068968</v>
      </c>
      <c r="R1089" s="56">
        <v>24.855842911877396</v>
      </c>
      <c r="S1089" s="56">
        <v>27.138649425287355</v>
      </c>
      <c r="T1089" s="56">
        <v>29.421455938697317</v>
      </c>
      <c r="U1089" s="2" t="s">
        <v>1138</v>
      </c>
    </row>
    <row r="1090" spans="1:21" ht="128.1" customHeight="1" x14ac:dyDescent="0.25">
      <c r="A1090" s="57" t="s">
        <v>1039</v>
      </c>
      <c r="B1090" s="2" t="s">
        <v>3090</v>
      </c>
      <c r="C1090" s="2" t="s">
        <v>1473</v>
      </c>
      <c r="D1090" s="2" t="s">
        <v>1621</v>
      </c>
      <c r="E1090" s="2" t="s">
        <v>1475</v>
      </c>
      <c r="F1090" s="2" t="s">
        <v>1622</v>
      </c>
      <c r="G1090" s="2" t="s">
        <v>1228</v>
      </c>
      <c r="H1090" s="2" t="s">
        <v>74</v>
      </c>
      <c r="I1090" s="2" t="s">
        <v>1157</v>
      </c>
      <c r="J1090" s="2">
        <v>16</v>
      </c>
      <c r="K1090" s="7">
        <v>42367</v>
      </c>
      <c r="L1090" s="7">
        <v>47133</v>
      </c>
      <c r="M1090" s="7">
        <v>51899</v>
      </c>
      <c r="N1090" s="7">
        <v>56666</v>
      </c>
      <c r="O1090" s="7">
        <v>61432</v>
      </c>
      <c r="P1090" s="56">
        <v>20.290708812260537</v>
      </c>
      <c r="Q1090" s="56">
        <v>22.573275862068968</v>
      </c>
      <c r="R1090" s="56">
        <v>24.855842911877396</v>
      </c>
      <c r="S1090" s="56">
        <v>27.138649425287355</v>
      </c>
      <c r="T1090" s="56">
        <v>29.421455938697317</v>
      </c>
      <c r="U1090" s="2" t="s">
        <v>1138</v>
      </c>
    </row>
    <row r="1091" spans="1:21" ht="128.1" customHeight="1" x14ac:dyDescent="0.25">
      <c r="A1091" s="57" t="s">
        <v>686</v>
      </c>
      <c r="B1091" s="2" t="s">
        <v>3091</v>
      </c>
      <c r="C1091" s="2" t="s">
        <v>1145</v>
      </c>
      <c r="D1091" s="2" t="s">
        <v>1146</v>
      </c>
      <c r="E1091" s="2" t="s">
        <v>1147</v>
      </c>
      <c r="F1091" s="2" t="s">
        <v>1148</v>
      </c>
      <c r="G1091" s="2" t="s">
        <v>3092</v>
      </c>
      <c r="H1091" s="2" t="s">
        <v>1136</v>
      </c>
      <c r="I1091" s="2" t="s">
        <v>1137</v>
      </c>
      <c r="J1091" s="2">
        <v>18</v>
      </c>
      <c r="K1091" s="7">
        <v>56030</v>
      </c>
      <c r="L1091" s="7">
        <v>62334</v>
      </c>
      <c r="M1091" s="7">
        <v>68637</v>
      </c>
      <c r="N1091" s="7">
        <v>74940</v>
      </c>
      <c r="O1091" s="7">
        <v>81243</v>
      </c>
      <c r="P1091" s="56">
        <v>26.834291187739463</v>
      </c>
      <c r="Q1091" s="56">
        <v>29.853208812260533</v>
      </c>
      <c r="R1091" s="56">
        <v>32.872126436781606</v>
      </c>
      <c r="S1091" s="56">
        <v>35.890804597701148</v>
      </c>
      <c r="T1091" s="56">
        <v>38.90948275862069</v>
      </c>
      <c r="U1091" s="2" t="s">
        <v>1138</v>
      </c>
    </row>
    <row r="1092" spans="1:21" ht="128.1" customHeight="1" x14ac:dyDescent="0.25">
      <c r="A1092" s="57" t="s">
        <v>687</v>
      </c>
      <c r="B1092" s="2" t="s">
        <v>3093</v>
      </c>
      <c r="C1092" s="2" t="s">
        <v>1145</v>
      </c>
      <c r="D1092" s="2" t="s">
        <v>1146</v>
      </c>
      <c r="E1092" s="2" t="s">
        <v>1147</v>
      </c>
      <c r="F1092" s="2" t="s">
        <v>1148</v>
      </c>
      <c r="G1092" s="2" t="s">
        <v>3094</v>
      </c>
      <c r="H1092" s="2" t="s">
        <v>1136</v>
      </c>
      <c r="I1092" s="2" t="s">
        <v>1137</v>
      </c>
      <c r="J1092" s="2">
        <v>19</v>
      </c>
      <c r="K1092" s="7">
        <v>64518</v>
      </c>
      <c r="L1092" s="7">
        <v>72583</v>
      </c>
      <c r="M1092" s="7">
        <v>80648</v>
      </c>
      <c r="N1092" s="7">
        <v>88713</v>
      </c>
      <c r="O1092" s="7">
        <v>96778</v>
      </c>
      <c r="P1092" s="56">
        <v>30.899425287356323</v>
      </c>
      <c r="Q1092" s="56">
        <v>34.76197318007663</v>
      </c>
      <c r="R1092" s="56">
        <v>38.624521072796938</v>
      </c>
      <c r="S1092" s="56">
        <v>42.487068965517238</v>
      </c>
      <c r="T1092" s="56">
        <v>46.349616858237546</v>
      </c>
      <c r="U1092" s="2" t="s">
        <v>1138</v>
      </c>
    </row>
    <row r="1093" spans="1:21" ht="128.1" customHeight="1" x14ac:dyDescent="0.25">
      <c r="A1093" s="57" t="s">
        <v>3095</v>
      </c>
      <c r="B1093" s="2" t="s">
        <v>3096</v>
      </c>
      <c r="C1093" s="2" t="s">
        <v>1210</v>
      </c>
      <c r="D1093" s="2" t="s">
        <v>1380</v>
      </c>
      <c r="E1093" s="2" t="s">
        <v>1212</v>
      </c>
      <c r="F1093" s="2" t="s">
        <v>1381</v>
      </c>
      <c r="G1093" s="2" t="s">
        <v>1214</v>
      </c>
      <c r="H1093" s="2" t="s">
        <v>1136</v>
      </c>
      <c r="I1093" s="2" t="s">
        <v>1157</v>
      </c>
      <c r="J1093" s="2">
        <v>15</v>
      </c>
      <c r="K1093" s="7">
        <v>36841</v>
      </c>
      <c r="L1093" s="7">
        <v>40986</v>
      </c>
      <c r="M1093" s="7">
        <v>45130</v>
      </c>
      <c r="N1093" s="7">
        <v>49275</v>
      </c>
      <c r="O1093" s="7">
        <v>53419</v>
      </c>
      <c r="P1093" s="56">
        <v>17.644157088122604</v>
      </c>
      <c r="Q1093" s="56">
        <v>19.629070881226053</v>
      </c>
      <c r="R1093" s="56">
        <v>21.613984674329501</v>
      </c>
      <c r="S1093" s="56">
        <v>23.598898467432949</v>
      </c>
      <c r="T1093" s="56">
        <v>25.583812260536398</v>
      </c>
      <c r="U1093" s="2" t="s">
        <v>1138</v>
      </c>
    </row>
    <row r="1094" spans="1:21" ht="128.1" customHeight="1" x14ac:dyDescent="0.25">
      <c r="A1094" s="57" t="s">
        <v>495</v>
      </c>
      <c r="B1094" s="2" t="s">
        <v>3097</v>
      </c>
      <c r="C1094" s="2" t="s">
        <v>1299</v>
      </c>
      <c r="D1094" s="2" t="s">
        <v>1874</v>
      </c>
      <c r="E1094" s="2" t="s">
        <v>1301</v>
      </c>
      <c r="F1094" s="2" t="s">
        <v>1875</v>
      </c>
      <c r="G1094" s="2" t="s">
        <v>1309</v>
      </c>
      <c r="H1094" s="2" t="s">
        <v>1136</v>
      </c>
      <c r="I1094" s="2" t="s">
        <v>1157</v>
      </c>
      <c r="J1094" s="2">
        <v>16</v>
      </c>
      <c r="K1094" s="7">
        <v>42367</v>
      </c>
      <c r="L1094" s="7">
        <v>47133</v>
      </c>
      <c r="M1094" s="7">
        <v>51899</v>
      </c>
      <c r="N1094" s="7">
        <v>56666</v>
      </c>
      <c r="O1094" s="7">
        <v>61432</v>
      </c>
      <c r="P1094" s="56">
        <v>20.290708812260537</v>
      </c>
      <c r="Q1094" s="56">
        <v>22.573275862068968</v>
      </c>
      <c r="R1094" s="56">
        <v>24.855842911877396</v>
      </c>
      <c r="S1094" s="56">
        <v>27.138649425287355</v>
      </c>
      <c r="T1094" s="56">
        <v>29.421455938697317</v>
      </c>
      <c r="U1094" s="2" t="s">
        <v>1138</v>
      </c>
    </row>
    <row r="1095" spans="1:21" ht="128.1" customHeight="1" x14ac:dyDescent="0.25">
      <c r="A1095" s="57" t="s">
        <v>496</v>
      </c>
      <c r="B1095" s="2" t="s">
        <v>3098</v>
      </c>
      <c r="C1095" s="2" t="s">
        <v>1299</v>
      </c>
      <c r="D1095" s="2" t="s">
        <v>1874</v>
      </c>
      <c r="E1095" s="2" t="s">
        <v>1301</v>
      </c>
      <c r="F1095" s="2" t="s">
        <v>1875</v>
      </c>
      <c r="G1095" s="2" t="s">
        <v>1303</v>
      </c>
      <c r="H1095" s="2" t="s">
        <v>1136</v>
      </c>
      <c r="I1095" s="2" t="s">
        <v>1137</v>
      </c>
      <c r="J1095" s="2">
        <v>17</v>
      </c>
      <c r="K1095" s="7">
        <v>48722</v>
      </c>
      <c r="L1095" s="7">
        <v>54203</v>
      </c>
      <c r="M1095" s="7">
        <v>59684</v>
      </c>
      <c r="N1095" s="7">
        <v>65165</v>
      </c>
      <c r="O1095" s="7">
        <v>70646</v>
      </c>
      <c r="P1095" s="56">
        <v>23.334291187739463</v>
      </c>
      <c r="Q1095" s="56">
        <v>25.959291187739463</v>
      </c>
      <c r="R1095" s="56">
        <v>28.584291187739463</v>
      </c>
      <c r="S1095" s="56">
        <v>31.209291187739467</v>
      </c>
      <c r="T1095" s="56">
        <v>33.834291187739467</v>
      </c>
      <c r="U1095" s="2" t="s">
        <v>1138</v>
      </c>
    </row>
    <row r="1096" spans="1:21" ht="128.1" customHeight="1" x14ac:dyDescent="0.25">
      <c r="A1096" s="57" t="s">
        <v>1040</v>
      </c>
      <c r="B1096" s="2" t="s">
        <v>3099</v>
      </c>
      <c r="C1096" s="2" t="s">
        <v>1299</v>
      </c>
      <c r="D1096" s="2" t="s">
        <v>1874</v>
      </c>
      <c r="E1096" s="2" t="s">
        <v>1301</v>
      </c>
      <c r="F1096" s="2" t="s">
        <v>1875</v>
      </c>
      <c r="G1096" s="2" t="s">
        <v>1305</v>
      </c>
      <c r="H1096" s="2" t="s">
        <v>1136</v>
      </c>
      <c r="I1096" s="2" t="s">
        <v>1137</v>
      </c>
      <c r="J1096" s="2">
        <v>18</v>
      </c>
      <c r="K1096" s="7">
        <v>56030</v>
      </c>
      <c r="L1096" s="7">
        <v>62334</v>
      </c>
      <c r="M1096" s="7">
        <v>68637</v>
      </c>
      <c r="N1096" s="7">
        <v>74940</v>
      </c>
      <c r="O1096" s="7">
        <v>81243</v>
      </c>
      <c r="P1096" s="56">
        <v>26.834291187739463</v>
      </c>
      <c r="Q1096" s="56">
        <v>29.853208812260533</v>
      </c>
      <c r="R1096" s="56">
        <v>32.872126436781606</v>
      </c>
      <c r="S1096" s="56">
        <v>35.890804597701148</v>
      </c>
      <c r="T1096" s="56">
        <v>38.90948275862069</v>
      </c>
      <c r="U1096" s="2" t="s">
        <v>1138</v>
      </c>
    </row>
    <row r="1097" spans="1:21" ht="128.1" customHeight="1" x14ac:dyDescent="0.25">
      <c r="A1097" s="57" t="s">
        <v>3100</v>
      </c>
      <c r="B1097" s="2" t="s">
        <v>3101</v>
      </c>
      <c r="C1097" s="2" t="s">
        <v>1299</v>
      </c>
      <c r="D1097" s="2" t="s">
        <v>1467</v>
      </c>
      <c r="E1097" s="2" t="s">
        <v>1301</v>
      </c>
      <c r="F1097" s="2" t="s">
        <v>1468</v>
      </c>
      <c r="G1097" s="2" t="s">
        <v>1303</v>
      </c>
      <c r="H1097" s="2" t="s">
        <v>1136</v>
      </c>
      <c r="I1097" s="2" t="s">
        <v>1137</v>
      </c>
      <c r="J1097" s="2">
        <v>20</v>
      </c>
      <c r="K1097" s="7">
        <v>75809</v>
      </c>
      <c r="L1097" s="7">
        <v>85285</v>
      </c>
      <c r="M1097" s="7">
        <v>94761</v>
      </c>
      <c r="N1097" s="7">
        <v>104238</v>
      </c>
      <c r="O1097" s="7">
        <v>113714</v>
      </c>
      <c r="P1097" s="56">
        <v>36.30699233716475</v>
      </c>
      <c r="Q1097" s="56">
        <v>40.845306513409966</v>
      </c>
      <c r="R1097" s="56">
        <v>45.383620689655174</v>
      </c>
      <c r="S1097" s="56">
        <v>49.922174329501914</v>
      </c>
      <c r="T1097" s="56">
        <v>54.46072796934866</v>
      </c>
      <c r="U1097" s="2" t="s">
        <v>1138</v>
      </c>
    </row>
    <row r="1098" spans="1:21" ht="128.1" customHeight="1" x14ac:dyDescent="0.25">
      <c r="A1098" s="57" t="s">
        <v>576</v>
      </c>
      <c r="B1098" s="2" t="s">
        <v>3102</v>
      </c>
      <c r="C1098" s="2" t="s">
        <v>1299</v>
      </c>
      <c r="D1098" s="2" t="s">
        <v>1467</v>
      </c>
      <c r="E1098" s="2" t="s">
        <v>1301</v>
      </c>
      <c r="F1098" s="2" t="s">
        <v>1468</v>
      </c>
      <c r="G1098" s="2" t="s">
        <v>1303</v>
      </c>
      <c r="H1098" s="2" t="s">
        <v>1136</v>
      </c>
      <c r="I1098" s="2" t="s">
        <v>1137</v>
      </c>
      <c r="J1098" s="2">
        <v>21</v>
      </c>
      <c r="K1098" s="7">
        <v>89076</v>
      </c>
      <c r="L1098" s="7">
        <v>100211</v>
      </c>
      <c r="M1098" s="7">
        <v>111345</v>
      </c>
      <c r="N1098" s="7">
        <v>122480</v>
      </c>
      <c r="O1098" s="7">
        <v>133614</v>
      </c>
      <c r="P1098" s="56">
        <v>42.660919540229884</v>
      </c>
      <c r="Q1098" s="56">
        <v>47.993534482758619</v>
      </c>
      <c r="R1098" s="56">
        <v>53.326149425287355</v>
      </c>
      <c r="S1098" s="56">
        <v>58.65876436781609</v>
      </c>
      <c r="T1098" s="56">
        <v>63.991379310344826</v>
      </c>
      <c r="U1098" s="2" t="s">
        <v>1138</v>
      </c>
    </row>
    <row r="1099" spans="1:21" ht="128.1" customHeight="1" x14ac:dyDescent="0.25">
      <c r="A1099" s="57" t="s">
        <v>324</v>
      </c>
      <c r="B1099" s="2" t="s">
        <v>325</v>
      </c>
      <c r="C1099" s="2" t="s">
        <v>1299</v>
      </c>
      <c r="D1099" s="2" t="s">
        <v>1467</v>
      </c>
      <c r="E1099" s="2" t="s">
        <v>1301</v>
      </c>
      <c r="F1099" s="2" t="s">
        <v>1468</v>
      </c>
      <c r="G1099" s="2" t="s">
        <v>1309</v>
      </c>
      <c r="H1099" s="2" t="s">
        <v>1136</v>
      </c>
      <c r="I1099" s="2" t="s">
        <v>1137</v>
      </c>
      <c r="J1099" s="2">
        <v>18</v>
      </c>
      <c r="K1099" s="7">
        <v>56030</v>
      </c>
      <c r="L1099" s="7">
        <v>62334</v>
      </c>
      <c r="M1099" s="7">
        <v>68637</v>
      </c>
      <c r="N1099" s="7">
        <v>74940</v>
      </c>
      <c r="O1099" s="7">
        <v>81243</v>
      </c>
      <c r="P1099" s="56">
        <v>26.834291187739463</v>
      </c>
      <c r="Q1099" s="56">
        <v>29.853208812260533</v>
      </c>
      <c r="R1099" s="56">
        <v>32.872126436781606</v>
      </c>
      <c r="S1099" s="56">
        <v>35.890804597701148</v>
      </c>
      <c r="T1099" s="56">
        <v>38.90948275862069</v>
      </c>
      <c r="U1099" s="2" t="s">
        <v>1138</v>
      </c>
    </row>
    <row r="1100" spans="1:21" ht="128.1" customHeight="1" x14ac:dyDescent="0.25">
      <c r="A1100" s="57" t="s">
        <v>1041</v>
      </c>
      <c r="B1100" s="2" t="s">
        <v>3103</v>
      </c>
      <c r="C1100" s="2" t="s">
        <v>1299</v>
      </c>
      <c r="D1100" s="2" t="s">
        <v>1467</v>
      </c>
      <c r="E1100" s="2" t="s">
        <v>1301</v>
      </c>
      <c r="F1100" s="2" t="s">
        <v>1468</v>
      </c>
      <c r="G1100" s="2" t="s">
        <v>1303</v>
      </c>
      <c r="H1100" s="2" t="s">
        <v>1136</v>
      </c>
      <c r="I1100" s="2" t="s">
        <v>1137</v>
      </c>
      <c r="J1100" s="2">
        <v>19</v>
      </c>
      <c r="K1100" s="7">
        <v>64518</v>
      </c>
      <c r="L1100" s="7">
        <v>72583</v>
      </c>
      <c r="M1100" s="7">
        <v>80648</v>
      </c>
      <c r="N1100" s="7">
        <v>88713</v>
      </c>
      <c r="O1100" s="7">
        <v>96778</v>
      </c>
      <c r="P1100" s="56">
        <v>30.899425287356323</v>
      </c>
      <c r="Q1100" s="56">
        <v>34.76197318007663</v>
      </c>
      <c r="R1100" s="56">
        <v>38.624521072796938</v>
      </c>
      <c r="S1100" s="56">
        <v>42.487068965517238</v>
      </c>
      <c r="T1100" s="56">
        <v>46.349616858237546</v>
      </c>
      <c r="U1100" s="2" t="s">
        <v>1138</v>
      </c>
    </row>
    <row r="1101" spans="1:21" ht="128.1" customHeight="1" x14ac:dyDescent="0.25">
      <c r="A1101" s="57" t="s">
        <v>1042</v>
      </c>
      <c r="B1101" s="2" t="s">
        <v>3104</v>
      </c>
      <c r="C1101" s="2" t="s">
        <v>1299</v>
      </c>
      <c r="D1101" s="2" t="s">
        <v>1467</v>
      </c>
      <c r="E1101" s="2" t="s">
        <v>1301</v>
      </c>
      <c r="F1101" s="2" t="s">
        <v>1468</v>
      </c>
      <c r="G1101" s="2" t="s">
        <v>1305</v>
      </c>
      <c r="H1101" s="2" t="s">
        <v>1136</v>
      </c>
      <c r="I1101" s="2" t="s">
        <v>1137</v>
      </c>
      <c r="J1101" s="2">
        <v>20</v>
      </c>
      <c r="K1101" s="7">
        <v>75809</v>
      </c>
      <c r="L1101" s="7">
        <v>85285</v>
      </c>
      <c r="M1101" s="7">
        <v>94761</v>
      </c>
      <c r="N1101" s="7">
        <v>104238</v>
      </c>
      <c r="O1101" s="7">
        <v>113714</v>
      </c>
      <c r="P1101" s="56">
        <v>36.30699233716475</v>
      </c>
      <c r="Q1101" s="56">
        <v>40.845306513409966</v>
      </c>
      <c r="R1101" s="56">
        <v>45.383620689655174</v>
      </c>
      <c r="S1101" s="56">
        <v>49.922174329501914</v>
      </c>
      <c r="T1101" s="56">
        <v>54.46072796934866</v>
      </c>
      <c r="U1101" s="2" t="s">
        <v>1138</v>
      </c>
    </row>
    <row r="1102" spans="1:21" ht="128.1" customHeight="1" x14ac:dyDescent="0.25">
      <c r="A1102" s="57" t="s">
        <v>462</v>
      </c>
      <c r="B1102" s="2" t="s">
        <v>3105</v>
      </c>
      <c r="C1102" s="2" t="s">
        <v>1299</v>
      </c>
      <c r="D1102" s="2" t="s">
        <v>1467</v>
      </c>
      <c r="E1102" s="2" t="s">
        <v>1301</v>
      </c>
      <c r="F1102" s="2" t="s">
        <v>1468</v>
      </c>
      <c r="G1102" s="2" t="s">
        <v>1307</v>
      </c>
      <c r="H1102" s="2" t="s">
        <v>1136</v>
      </c>
      <c r="I1102" s="2" t="s">
        <v>1137</v>
      </c>
      <c r="J1102" s="2">
        <v>21</v>
      </c>
      <c r="K1102" s="7">
        <v>89076</v>
      </c>
      <c r="L1102" s="7">
        <v>100211</v>
      </c>
      <c r="M1102" s="7">
        <v>111345</v>
      </c>
      <c r="N1102" s="7">
        <v>122480</v>
      </c>
      <c r="O1102" s="7">
        <v>133614</v>
      </c>
      <c r="P1102" s="56">
        <v>42.660919540229884</v>
      </c>
      <c r="Q1102" s="56">
        <v>47.993534482758619</v>
      </c>
      <c r="R1102" s="56">
        <v>53.326149425287355</v>
      </c>
      <c r="S1102" s="56">
        <v>58.65876436781609</v>
      </c>
      <c r="T1102" s="56">
        <v>63.991379310344826</v>
      </c>
      <c r="U1102" s="2" t="s">
        <v>1138</v>
      </c>
    </row>
    <row r="1103" spans="1:21" ht="128.1" customHeight="1" x14ac:dyDescent="0.25">
      <c r="A1103" s="57" t="s">
        <v>3106</v>
      </c>
      <c r="B1103" s="2" t="s">
        <v>3107</v>
      </c>
      <c r="C1103" s="2" t="s">
        <v>1299</v>
      </c>
      <c r="D1103" s="2" t="s">
        <v>1467</v>
      </c>
      <c r="E1103" s="2" t="s">
        <v>1301</v>
      </c>
      <c r="F1103" s="2" t="s">
        <v>1468</v>
      </c>
      <c r="G1103" s="2" t="s">
        <v>1309</v>
      </c>
      <c r="H1103" s="2" t="s">
        <v>1136</v>
      </c>
      <c r="I1103" s="2" t="s">
        <v>1137</v>
      </c>
      <c r="J1103" s="2">
        <v>18</v>
      </c>
      <c r="K1103" s="7">
        <v>56030</v>
      </c>
      <c r="L1103" s="7">
        <v>62334</v>
      </c>
      <c r="M1103" s="7">
        <v>68637</v>
      </c>
      <c r="N1103" s="7">
        <v>74940</v>
      </c>
      <c r="O1103" s="7">
        <v>81243</v>
      </c>
      <c r="P1103" s="56">
        <v>26.834291187739463</v>
      </c>
      <c r="Q1103" s="56">
        <v>29.853208812260533</v>
      </c>
      <c r="R1103" s="56">
        <v>32.872126436781606</v>
      </c>
      <c r="S1103" s="56">
        <v>35.890804597701148</v>
      </c>
      <c r="T1103" s="56">
        <v>38.90948275862069</v>
      </c>
      <c r="U1103" s="2" t="s">
        <v>1138</v>
      </c>
    </row>
    <row r="1104" spans="1:21" ht="128.1" customHeight="1" x14ac:dyDescent="0.25">
      <c r="A1104" s="57" t="s">
        <v>3108</v>
      </c>
      <c r="B1104" s="2" t="s">
        <v>3109</v>
      </c>
      <c r="C1104" s="2" t="s">
        <v>1299</v>
      </c>
      <c r="D1104" s="2" t="s">
        <v>1467</v>
      </c>
      <c r="E1104" s="2" t="s">
        <v>1301</v>
      </c>
      <c r="F1104" s="2" t="s">
        <v>1468</v>
      </c>
      <c r="G1104" s="2" t="s">
        <v>1303</v>
      </c>
      <c r="H1104" s="2" t="s">
        <v>1136</v>
      </c>
      <c r="I1104" s="2" t="s">
        <v>1137</v>
      </c>
      <c r="J1104" s="2">
        <v>20</v>
      </c>
      <c r="K1104" s="7">
        <v>75809</v>
      </c>
      <c r="L1104" s="7">
        <v>85285</v>
      </c>
      <c r="M1104" s="7">
        <v>94761</v>
      </c>
      <c r="N1104" s="7">
        <v>104238</v>
      </c>
      <c r="O1104" s="7">
        <v>113714</v>
      </c>
      <c r="P1104" s="56">
        <v>36.30699233716475</v>
      </c>
      <c r="Q1104" s="56">
        <v>40.845306513409966</v>
      </c>
      <c r="R1104" s="56">
        <v>45.383620689655174</v>
      </c>
      <c r="S1104" s="56">
        <v>49.922174329501914</v>
      </c>
      <c r="T1104" s="56">
        <v>54.46072796934866</v>
      </c>
      <c r="U1104" s="2" t="s">
        <v>1138</v>
      </c>
    </row>
    <row r="1105" spans="1:21" ht="128.1" customHeight="1" x14ac:dyDescent="0.25">
      <c r="A1105" s="57" t="s">
        <v>688</v>
      </c>
      <c r="B1105" s="2" t="s">
        <v>3110</v>
      </c>
      <c r="C1105" s="2" t="s">
        <v>1299</v>
      </c>
      <c r="D1105" s="2" t="s">
        <v>1467</v>
      </c>
      <c r="E1105" s="2" t="s">
        <v>1301</v>
      </c>
      <c r="F1105" s="2" t="s">
        <v>1468</v>
      </c>
      <c r="G1105" s="2" t="s">
        <v>1305</v>
      </c>
      <c r="H1105" s="2" t="s">
        <v>1136</v>
      </c>
      <c r="I1105" s="2" t="s">
        <v>1137</v>
      </c>
      <c r="J1105" s="2">
        <v>21</v>
      </c>
      <c r="K1105" s="7">
        <v>89076</v>
      </c>
      <c r="L1105" s="7">
        <v>100211</v>
      </c>
      <c r="M1105" s="7">
        <v>111345</v>
      </c>
      <c r="N1105" s="7">
        <v>122480</v>
      </c>
      <c r="O1105" s="7">
        <v>133614</v>
      </c>
      <c r="P1105" s="56">
        <v>42.660919540229884</v>
      </c>
      <c r="Q1105" s="56">
        <v>47.993534482758619</v>
      </c>
      <c r="R1105" s="56">
        <v>53.326149425287355</v>
      </c>
      <c r="S1105" s="56">
        <v>58.65876436781609</v>
      </c>
      <c r="T1105" s="56">
        <v>63.991379310344826</v>
      </c>
      <c r="U1105" s="2" t="s">
        <v>1138</v>
      </c>
    </row>
    <row r="1106" spans="1:21" ht="128.1" customHeight="1" x14ac:dyDescent="0.25">
      <c r="A1106" s="57" t="s">
        <v>1043</v>
      </c>
      <c r="B1106" s="2" t="s">
        <v>3111</v>
      </c>
      <c r="C1106" s="2" t="s">
        <v>1145</v>
      </c>
      <c r="D1106" s="2" t="s">
        <v>1528</v>
      </c>
      <c r="E1106" s="2" t="s">
        <v>1147</v>
      </c>
      <c r="F1106" s="2" t="s">
        <v>1529</v>
      </c>
      <c r="G1106" s="2" t="s">
        <v>3112</v>
      </c>
      <c r="H1106" s="2" t="s">
        <v>74</v>
      </c>
      <c r="I1106" s="2" t="s">
        <v>1137</v>
      </c>
      <c r="J1106" s="2">
        <v>20</v>
      </c>
      <c r="K1106" s="7">
        <v>75809</v>
      </c>
      <c r="L1106" s="7">
        <v>85285</v>
      </c>
      <c r="M1106" s="7">
        <v>94761</v>
      </c>
      <c r="N1106" s="7">
        <v>104238</v>
      </c>
      <c r="O1106" s="7">
        <v>113714</v>
      </c>
      <c r="P1106" s="56">
        <v>36.30699233716475</v>
      </c>
      <c r="Q1106" s="56">
        <v>40.845306513409966</v>
      </c>
      <c r="R1106" s="56">
        <v>45.383620689655174</v>
      </c>
      <c r="S1106" s="56">
        <v>49.922174329501914</v>
      </c>
      <c r="T1106" s="56">
        <v>54.46072796934866</v>
      </c>
      <c r="U1106" s="2" t="s">
        <v>1138</v>
      </c>
    </row>
    <row r="1107" spans="1:21" ht="128.1" customHeight="1" x14ac:dyDescent="0.25">
      <c r="A1107" s="57" t="s">
        <v>439</v>
      </c>
      <c r="B1107" s="2" t="s">
        <v>3113</v>
      </c>
      <c r="C1107" s="2" t="s">
        <v>1145</v>
      </c>
      <c r="D1107" s="2" t="s">
        <v>1528</v>
      </c>
      <c r="E1107" s="2" t="s">
        <v>1147</v>
      </c>
      <c r="F1107" s="2" t="s">
        <v>1529</v>
      </c>
      <c r="G1107" s="2" t="s">
        <v>3114</v>
      </c>
      <c r="H1107" s="2" t="s">
        <v>1136</v>
      </c>
      <c r="I1107" s="2" t="s">
        <v>1137</v>
      </c>
      <c r="J1107" s="2">
        <v>20</v>
      </c>
      <c r="K1107" s="7">
        <v>75809</v>
      </c>
      <c r="L1107" s="7">
        <v>85285</v>
      </c>
      <c r="M1107" s="7">
        <v>94761</v>
      </c>
      <c r="N1107" s="7">
        <v>104238</v>
      </c>
      <c r="O1107" s="7">
        <v>113714</v>
      </c>
      <c r="P1107" s="56">
        <v>36.30699233716475</v>
      </c>
      <c r="Q1107" s="56">
        <v>40.845306513409966</v>
      </c>
      <c r="R1107" s="56">
        <v>45.383620689655174</v>
      </c>
      <c r="S1107" s="56">
        <v>49.922174329501914</v>
      </c>
      <c r="T1107" s="56">
        <v>54.46072796934866</v>
      </c>
      <c r="U1107" s="2" t="s">
        <v>1138</v>
      </c>
    </row>
    <row r="1108" spans="1:21" ht="128.1" customHeight="1" x14ac:dyDescent="0.25">
      <c r="A1108" s="57" t="s">
        <v>689</v>
      </c>
      <c r="B1108" s="2" t="s">
        <v>3115</v>
      </c>
      <c r="C1108" s="2" t="s">
        <v>1145</v>
      </c>
      <c r="D1108" s="2" t="s">
        <v>1528</v>
      </c>
      <c r="E1108" s="2" t="s">
        <v>1147</v>
      </c>
      <c r="F1108" s="2" t="s">
        <v>1529</v>
      </c>
      <c r="G1108" s="2" t="s">
        <v>3116</v>
      </c>
      <c r="H1108" s="2" t="s">
        <v>1136</v>
      </c>
      <c r="I1108" s="2" t="s">
        <v>1137</v>
      </c>
      <c r="J1108" s="2">
        <v>21</v>
      </c>
      <c r="K1108" s="7">
        <v>89076</v>
      </c>
      <c r="L1108" s="7">
        <v>100211</v>
      </c>
      <c r="M1108" s="7">
        <v>111345</v>
      </c>
      <c r="N1108" s="7">
        <v>122480</v>
      </c>
      <c r="O1108" s="7">
        <v>133614</v>
      </c>
      <c r="P1108" s="56">
        <v>42.660919540229884</v>
      </c>
      <c r="Q1108" s="56">
        <v>47.993534482758619</v>
      </c>
      <c r="R1108" s="56">
        <v>53.326149425287355</v>
      </c>
      <c r="S1108" s="56">
        <v>58.65876436781609</v>
      </c>
      <c r="T1108" s="56">
        <v>63.991379310344826</v>
      </c>
      <c r="U1108" s="2" t="s">
        <v>1138</v>
      </c>
    </row>
    <row r="1109" spans="1:21" ht="128.1" customHeight="1" x14ac:dyDescent="0.25">
      <c r="A1109" s="57" t="s">
        <v>134</v>
      </c>
      <c r="B1109" s="2" t="s">
        <v>135</v>
      </c>
      <c r="C1109" s="2" t="s">
        <v>1239</v>
      </c>
      <c r="D1109" s="2" t="s">
        <v>1240</v>
      </c>
      <c r="E1109" s="2" t="s">
        <v>1241</v>
      </c>
      <c r="F1109" s="2" t="s">
        <v>1242</v>
      </c>
      <c r="G1109" s="2" t="s">
        <v>3117</v>
      </c>
      <c r="H1109" s="2" t="s">
        <v>74</v>
      </c>
      <c r="I1109" s="2" t="s">
        <v>1157</v>
      </c>
      <c r="J1109" s="2">
        <v>13</v>
      </c>
      <c r="K1109" s="7">
        <v>29232</v>
      </c>
      <c r="L1109" s="7">
        <v>31976</v>
      </c>
      <c r="M1109" s="7">
        <v>34883</v>
      </c>
      <c r="N1109" s="7">
        <v>37790</v>
      </c>
      <c r="O1109" s="7">
        <v>40697</v>
      </c>
      <c r="P1109" s="56">
        <v>14</v>
      </c>
      <c r="Q1109" s="56">
        <v>15.353208812260537</v>
      </c>
      <c r="R1109" s="56">
        <v>16.706417624521073</v>
      </c>
      <c r="S1109" s="56">
        <v>18.098659003831418</v>
      </c>
      <c r="T1109" s="56">
        <v>19.490900383141764</v>
      </c>
      <c r="U1109" s="2" t="s">
        <v>1138</v>
      </c>
    </row>
    <row r="1110" spans="1:21" ht="128.1" customHeight="1" x14ac:dyDescent="0.25">
      <c r="A1110" s="57" t="s">
        <v>3118</v>
      </c>
      <c r="B1110" s="2" t="s">
        <v>3119</v>
      </c>
      <c r="C1110" s="2" t="s">
        <v>1299</v>
      </c>
      <c r="D1110" s="2" t="s">
        <v>1737</v>
      </c>
      <c r="E1110" s="2" t="s">
        <v>1301</v>
      </c>
      <c r="F1110" s="2" t="s">
        <v>1738</v>
      </c>
      <c r="G1110" s="2" t="s">
        <v>1305</v>
      </c>
      <c r="H1110" s="2" t="s">
        <v>1136</v>
      </c>
      <c r="I1110" s="2" t="s">
        <v>1137</v>
      </c>
      <c r="J1110" s="2">
        <v>18</v>
      </c>
      <c r="K1110" s="7">
        <v>56030</v>
      </c>
      <c r="L1110" s="7">
        <v>62334</v>
      </c>
      <c r="M1110" s="7">
        <v>68637</v>
      </c>
      <c r="N1110" s="7">
        <v>74940</v>
      </c>
      <c r="O1110" s="7">
        <v>81243</v>
      </c>
      <c r="P1110" s="56">
        <v>26.834291187739463</v>
      </c>
      <c r="Q1110" s="56">
        <v>29.853208812260533</v>
      </c>
      <c r="R1110" s="56">
        <v>32.872126436781606</v>
      </c>
      <c r="S1110" s="56">
        <v>35.890804597701148</v>
      </c>
      <c r="T1110" s="56">
        <v>38.90948275862069</v>
      </c>
      <c r="U1110" s="2" t="s">
        <v>1138</v>
      </c>
    </row>
    <row r="1111" spans="1:21" ht="128.1" customHeight="1" x14ac:dyDescent="0.25">
      <c r="A1111" s="57" t="s">
        <v>3120</v>
      </c>
      <c r="B1111" s="2" t="s">
        <v>3121</v>
      </c>
      <c r="C1111" s="2" t="s">
        <v>1131</v>
      </c>
      <c r="D1111" s="2" t="s">
        <v>1896</v>
      </c>
      <c r="E1111" s="2" t="s">
        <v>1133</v>
      </c>
      <c r="F1111" s="2" t="s">
        <v>1897</v>
      </c>
      <c r="G1111" s="2" t="s">
        <v>2081</v>
      </c>
      <c r="H1111" s="2" t="s">
        <v>74</v>
      </c>
      <c r="I1111" s="2" t="s">
        <v>1137</v>
      </c>
      <c r="J1111" s="2">
        <v>18</v>
      </c>
      <c r="K1111" s="7">
        <v>56030</v>
      </c>
      <c r="L1111" s="7">
        <v>62334</v>
      </c>
      <c r="M1111" s="7">
        <v>68637</v>
      </c>
      <c r="N1111" s="7">
        <v>74940</v>
      </c>
      <c r="O1111" s="7">
        <v>81243</v>
      </c>
      <c r="P1111" s="56">
        <v>26.834291187739463</v>
      </c>
      <c r="Q1111" s="56">
        <v>29.853208812260533</v>
      </c>
      <c r="R1111" s="56">
        <v>32.872126436781606</v>
      </c>
      <c r="S1111" s="56">
        <v>35.890804597701148</v>
      </c>
      <c r="T1111" s="56">
        <v>38.90948275862069</v>
      </c>
      <c r="U1111" s="2" t="s">
        <v>1138</v>
      </c>
    </row>
    <row r="1112" spans="1:21" ht="128.1" customHeight="1" x14ac:dyDescent="0.25">
      <c r="A1112" s="57" t="s">
        <v>3122</v>
      </c>
      <c r="B1112" s="2" t="s">
        <v>3123</v>
      </c>
      <c r="C1112" s="2" t="s">
        <v>1406</v>
      </c>
      <c r="D1112" s="2" t="s">
        <v>1406</v>
      </c>
      <c r="E1112" s="2" t="s">
        <v>1407</v>
      </c>
      <c r="F1112" s="2"/>
      <c r="G1112" s="2" t="s">
        <v>3124</v>
      </c>
      <c r="H1112" s="2" t="s">
        <v>74</v>
      </c>
      <c r="I1112" s="2" t="s">
        <v>1157</v>
      </c>
      <c r="J1112" s="2">
        <v>15</v>
      </c>
      <c r="K1112" s="7">
        <v>36841</v>
      </c>
      <c r="L1112" s="7">
        <v>40986</v>
      </c>
      <c r="M1112" s="7">
        <v>45130</v>
      </c>
      <c r="N1112" s="7">
        <v>49275</v>
      </c>
      <c r="O1112" s="7">
        <v>53419</v>
      </c>
      <c r="P1112" s="56">
        <v>17.644157088122604</v>
      </c>
      <c r="Q1112" s="56">
        <v>19.629070881226053</v>
      </c>
      <c r="R1112" s="56">
        <v>21.613984674329501</v>
      </c>
      <c r="S1112" s="56">
        <v>23.598898467432949</v>
      </c>
      <c r="T1112" s="56">
        <v>25.583812260536398</v>
      </c>
      <c r="U1112" s="2" t="s">
        <v>1138</v>
      </c>
    </row>
    <row r="1113" spans="1:21" ht="128.1" customHeight="1" x14ac:dyDescent="0.25">
      <c r="A1113" s="57" t="s">
        <v>3125</v>
      </c>
      <c r="B1113" s="2" t="s">
        <v>3126</v>
      </c>
      <c r="C1113" s="2" t="s">
        <v>1187</v>
      </c>
      <c r="D1113" s="2" t="s">
        <v>1750</v>
      </c>
      <c r="E1113" s="2" t="s">
        <v>1189</v>
      </c>
      <c r="F1113" s="2" t="s">
        <v>1751</v>
      </c>
      <c r="G1113" s="2" t="s">
        <v>1221</v>
      </c>
      <c r="H1113" s="2" t="s">
        <v>1136</v>
      </c>
      <c r="I1113" s="2" t="s">
        <v>1137</v>
      </c>
      <c r="J1113" s="2">
        <v>19</v>
      </c>
      <c r="K1113" s="7">
        <v>64518</v>
      </c>
      <c r="L1113" s="7">
        <v>72583</v>
      </c>
      <c r="M1113" s="7">
        <v>80648</v>
      </c>
      <c r="N1113" s="7">
        <v>88713</v>
      </c>
      <c r="O1113" s="7">
        <v>96778</v>
      </c>
      <c r="P1113" s="56">
        <v>30.899425287356323</v>
      </c>
      <c r="Q1113" s="56">
        <v>34.76197318007663</v>
      </c>
      <c r="R1113" s="56">
        <v>38.624521072796938</v>
      </c>
      <c r="S1113" s="56">
        <v>42.487068965517238</v>
      </c>
      <c r="T1113" s="56">
        <v>46.349616858237546</v>
      </c>
      <c r="U1113" s="2" t="s">
        <v>1138</v>
      </c>
    </row>
    <row r="1114" spans="1:21" ht="128.1" customHeight="1" x14ac:dyDescent="0.25">
      <c r="A1114" s="57" t="s">
        <v>3127</v>
      </c>
      <c r="B1114" s="2" t="s">
        <v>3128</v>
      </c>
      <c r="C1114" s="2" t="s">
        <v>1210</v>
      </c>
      <c r="D1114" s="2" t="s">
        <v>1490</v>
      </c>
      <c r="E1114" s="2" t="s">
        <v>1212</v>
      </c>
      <c r="F1114" s="2" t="s">
        <v>1491</v>
      </c>
      <c r="G1114" s="2" t="s">
        <v>1214</v>
      </c>
      <c r="H1114" s="2" t="s">
        <v>1136</v>
      </c>
      <c r="I1114" s="2" t="s">
        <v>1157</v>
      </c>
      <c r="J1114" s="2">
        <v>15</v>
      </c>
      <c r="K1114" s="7">
        <v>36841</v>
      </c>
      <c r="L1114" s="7">
        <v>40986</v>
      </c>
      <c r="M1114" s="7">
        <v>45130</v>
      </c>
      <c r="N1114" s="7">
        <v>49275</v>
      </c>
      <c r="O1114" s="7">
        <v>53419</v>
      </c>
      <c r="P1114" s="56">
        <v>17.644157088122604</v>
      </c>
      <c r="Q1114" s="56">
        <v>19.629070881226053</v>
      </c>
      <c r="R1114" s="56">
        <v>21.613984674329501</v>
      </c>
      <c r="S1114" s="56">
        <v>23.598898467432949</v>
      </c>
      <c r="T1114" s="56">
        <v>25.583812260536398</v>
      </c>
      <c r="U1114" s="2" t="s">
        <v>1138</v>
      </c>
    </row>
    <row r="1115" spans="1:21" ht="128.1" customHeight="1" x14ac:dyDescent="0.25">
      <c r="A1115" s="57" t="s">
        <v>3129</v>
      </c>
      <c r="B1115" s="2" t="s">
        <v>3130</v>
      </c>
      <c r="C1115" s="2" t="s">
        <v>1522</v>
      </c>
      <c r="D1115" s="2" t="s">
        <v>2839</v>
      </c>
      <c r="E1115" s="2" t="s">
        <v>1524</v>
      </c>
      <c r="F1115" s="2" t="s">
        <v>2840</v>
      </c>
      <c r="G1115" s="2" t="s">
        <v>1176</v>
      </c>
      <c r="H1115" s="2" t="s">
        <v>1136</v>
      </c>
      <c r="I1115" s="2" t="s">
        <v>1137</v>
      </c>
      <c r="J1115" s="2">
        <v>18</v>
      </c>
      <c r="K1115" s="7">
        <v>56030</v>
      </c>
      <c r="L1115" s="7">
        <v>62334</v>
      </c>
      <c r="M1115" s="7">
        <v>68637</v>
      </c>
      <c r="N1115" s="7">
        <v>74940</v>
      </c>
      <c r="O1115" s="7">
        <v>81243</v>
      </c>
      <c r="P1115" s="56">
        <v>26.834291187739463</v>
      </c>
      <c r="Q1115" s="56">
        <v>29.853208812260533</v>
      </c>
      <c r="R1115" s="56">
        <v>32.872126436781606</v>
      </c>
      <c r="S1115" s="56">
        <v>35.890804597701148</v>
      </c>
      <c r="T1115" s="56">
        <v>38.90948275862069</v>
      </c>
      <c r="U1115" s="2" t="s">
        <v>1138</v>
      </c>
    </row>
    <row r="1116" spans="1:21" ht="128.1" customHeight="1" x14ac:dyDescent="0.25">
      <c r="A1116" s="57" t="s">
        <v>1044</v>
      </c>
      <c r="B1116" s="2" t="s">
        <v>3131</v>
      </c>
      <c r="C1116" s="2" t="s">
        <v>1522</v>
      </c>
      <c r="D1116" s="2" t="s">
        <v>2839</v>
      </c>
      <c r="E1116" s="2" t="s">
        <v>1524</v>
      </c>
      <c r="F1116" s="2" t="s">
        <v>2840</v>
      </c>
      <c r="G1116" s="2" t="s">
        <v>1179</v>
      </c>
      <c r="H1116" s="2" t="s">
        <v>1136</v>
      </c>
      <c r="I1116" s="2" t="s">
        <v>1137</v>
      </c>
      <c r="J1116" s="2">
        <v>19</v>
      </c>
      <c r="K1116" s="7">
        <v>64518</v>
      </c>
      <c r="L1116" s="7">
        <v>72583</v>
      </c>
      <c r="M1116" s="7">
        <v>80648</v>
      </c>
      <c r="N1116" s="7">
        <v>88713</v>
      </c>
      <c r="O1116" s="7">
        <v>96778</v>
      </c>
      <c r="P1116" s="56">
        <v>30.899425287356323</v>
      </c>
      <c r="Q1116" s="56">
        <v>34.76197318007663</v>
      </c>
      <c r="R1116" s="56">
        <v>38.624521072796938</v>
      </c>
      <c r="S1116" s="56">
        <v>42.487068965517238</v>
      </c>
      <c r="T1116" s="56">
        <v>46.349616858237546</v>
      </c>
      <c r="U1116" s="2" t="s">
        <v>1138</v>
      </c>
    </row>
    <row r="1117" spans="1:21" ht="128.1" customHeight="1" x14ac:dyDescent="0.25">
      <c r="A1117" s="57" t="s">
        <v>3132</v>
      </c>
      <c r="B1117" s="2" t="s">
        <v>3133</v>
      </c>
      <c r="C1117" s="2" t="s">
        <v>1522</v>
      </c>
      <c r="D1117" s="2" t="s">
        <v>2839</v>
      </c>
      <c r="E1117" s="2" t="s">
        <v>1524</v>
      </c>
      <c r="F1117" s="2" t="s">
        <v>2840</v>
      </c>
      <c r="G1117" s="2" t="s">
        <v>1179</v>
      </c>
      <c r="H1117" s="2" t="s">
        <v>1136</v>
      </c>
      <c r="I1117" s="2" t="s">
        <v>1137</v>
      </c>
      <c r="J1117" s="2">
        <v>20</v>
      </c>
      <c r="K1117" s="7">
        <v>75809</v>
      </c>
      <c r="L1117" s="7">
        <v>85285</v>
      </c>
      <c r="M1117" s="7">
        <v>94761</v>
      </c>
      <c r="N1117" s="7">
        <v>104238</v>
      </c>
      <c r="O1117" s="7">
        <v>113714</v>
      </c>
      <c r="P1117" s="56">
        <v>36.30699233716475</v>
      </c>
      <c r="Q1117" s="56">
        <v>40.845306513409966</v>
      </c>
      <c r="R1117" s="56">
        <v>45.383620689655174</v>
      </c>
      <c r="S1117" s="56">
        <v>49.922174329501914</v>
      </c>
      <c r="T1117" s="56">
        <v>54.46072796934866</v>
      </c>
      <c r="U1117" s="2" t="s">
        <v>1138</v>
      </c>
    </row>
    <row r="1118" spans="1:21" ht="128.1" customHeight="1" x14ac:dyDescent="0.25">
      <c r="A1118" s="57" t="s">
        <v>678</v>
      </c>
      <c r="B1118" s="2" t="s">
        <v>3134</v>
      </c>
      <c r="C1118" s="2" t="s">
        <v>1556</v>
      </c>
      <c r="D1118" s="2" t="s">
        <v>2412</v>
      </c>
      <c r="E1118" s="2" t="s">
        <v>1558</v>
      </c>
      <c r="F1118" s="2" t="s">
        <v>2413</v>
      </c>
      <c r="G1118" s="2" t="s">
        <v>1389</v>
      </c>
      <c r="H1118" s="2" t="s">
        <v>1136</v>
      </c>
      <c r="I1118" s="2" t="s">
        <v>1157</v>
      </c>
      <c r="J1118" s="2">
        <v>18</v>
      </c>
      <c r="K1118" s="7">
        <v>56030</v>
      </c>
      <c r="L1118" s="7">
        <v>62334</v>
      </c>
      <c r="M1118" s="7">
        <v>68637</v>
      </c>
      <c r="N1118" s="7">
        <v>74940</v>
      </c>
      <c r="O1118" s="7">
        <v>81243</v>
      </c>
      <c r="P1118" s="56">
        <v>26.834291187739463</v>
      </c>
      <c r="Q1118" s="56">
        <v>29.853208812260533</v>
      </c>
      <c r="R1118" s="56">
        <v>32.872126436781606</v>
      </c>
      <c r="S1118" s="56">
        <v>35.890804597701148</v>
      </c>
      <c r="T1118" s="56">
        <v>38.90948275862069</v>
      </c>
      <c r="U1118" s="2" t="s">
        <v>1138</v>
      </c>
    </row>
    <row r="1119" spans="1:21" ht="128.1" customHeight="1" x14ac:dyDescent="0.25">
      <c r="A1119" s="57" t="s">
        <v>1029</v>
      </c>
      <c r="B1119" s="2" t="s">
        <v>3135</v>
      </c>
      <c r="C1119" s="2" t="s">
        <v>1556</v>
      </c>
      <c r="D1119" s="2" t="s">
        <v>2412</v>
      </c>
      <c r="E1119" s="2" t="s">
        <v>1558</v>
      </c>
      <c r="F1119" s="2" t="s">
        <v>2413</v>
      </c>
      <c r="G1119" s="2" t="s">
        <v>3136</v>
      </c>
      <c r="H1119" s="2" t="s">
        <v>1136</v>
      </c>
      <c r="I1119" s="2" t="s">
        <v>1157</v>
      </c>
      <c r="J1119" s="2">
        <v>19</v>
      </c>
      <c r="K1119" s="7">
        <v>64518</v>
      </c>
      <c r="L1119" s="7">
        <v>72583</v>
      </c>
      <c r="M1119" s="7">
        <v>80648</v>
      </c>
      <c r="N1119" s="7">
        <v>88713</v>
      </c>
      <c r="O1119" s="7">
        <v>96778</v>
      </c>
      <c r="P1119" s="56">
        <v>30.899425287356323</v>
      </c>
      <c r="Q1119" s="56">
        <v>34.76197318007663</v>
      </c>
      <c r="R1119" s="56">
        <v>38.624521072796938</v>
      </c>
      <c r="S1119" s="56">
        <v>42.487068965517238</v>
      </c>
      <c r="T1119" s="56">
        <v>46.349616858237546</v>
      </c>
      <c r="U1119" s="2" t="s">
        <v>1138</v>
      </c>
    </row>
    <row r="1120" spans="1:21" ht="128.1" customHeight="1" x14ac:dyDescent="0.25">
      <c r="A1120" s="57" t="s">
        <v>463</v>
      </c>
      <c r="B1120" s="2" t="s">
        <v>3137</v>
      </c>
      <c r="C1120" s="2" t="s">
        <v>1556</v>
      </c>
      <c r="D1120" s="2" t="s">
        <v>2412</v>
      </c>
      <c r="E1120" s="2" t="s">
        <v>1558</v>
      </c>
      <c r="F1120" s="2" t="s">
        <v>2413</v>
      </c>
      <c r="G1120" s="2" t="s">
        <v>3138</v>
      </c>
      <c r="H1120" s="2" t="s">
        <v>74</v>
      </c>
      <c r="I1120" s="2" t="s">
        <v>1157</v>
      </c>
      <c r="J1120" s="2">
        <v>14</v>
      </c>
      <c r="K1120" s="7">
        <v>32703</v>
      </c>
      <c r="L1120" s="7">
        <v>35973</v>
      </c>
      <c r="M1120" s="7">
        <v>39243</v>
      </c>
      <c r="N1120" s="7">
        <v>42514</v>
      </c>
      <c r="O1120" s="7">
        <v>45784</v>
      </c>
      <c r="P1120" s="56">
        <v>15.662356321839081</v>
      </c>
      <c r="Q1120" s="56">
        <v>17.228448275862071</v>
      </c>
      <c r="R1120" s="56">
        <v>18.794540229885058</v>
      </c>
      <c r="S1120" s="56">
        <v>20.36087164750958</v>
      </c>
      <c r="T1120" s="56">
        <v>21.927203065134101</v>
      </c>
      <c r="U1120" s="2" t="s">
        <v>1138</v>
      </c>
    </row>
    <row r="1121" spans="1:21" ht="128.1" customHeight="1" x14ac:dyDescent="0.25">
      <c r="A1121" s="57" t="s">
        <v>3139</v>
      </c>
      <c r="B1121" s="2" t="s">
        <v>3140</v>
      </c>
      <c r="C1121" s="2" t="s">
        <v>1187</v>
      </c>
      <c r="D1121" s="2" t="s">
        <v>2417</v>
      </c>
      <c r="E1121" s="2" t="s">
        <v>1189</v>
      </c>
      <c r="F1121" s="2" t="s">
        <v>2418</v>
      </c>
      <c r="G1121" s="2" t="s">
        <v>3141</v>
      </c>
      <c r="H1121" s="2" t="s">
        <v>74</v>
      </c>
      <c r="I1121" s="2" t="s">
        <v>1157</v>
      </c>
      <c r="J1121" s="2">
        <v>14</v>
      </c>
      <c r="K1121" s="7">
        <v>32703</v>
      </c>
      <c r="L1121" s="7">
        <v>35973</v>
      </c>
      <c r="M1121" s="7">
        <v>39243</v>
      </c>
      <c r="N1121" s="7">
        <v>42514</v>
      </c>
      <c r="O1121" s="7">
        <v>45784</v>
      </c>
      <c r="P1121" s="56">
        <v>15.662356321839081</v>
      </c>
      <c r="Q1121" s="56">
        <v>17.228448275862071</v>
      </c>
      <c r="R1121" s="56">
        <v>18.794540229885058</v>
      </c>
      <c r="S1121" s="56">
        <v>20.36087164750958</v>
      </c>
      <c r="T1121" s="56">
        <v>21.927203065134101</v>
      </c>
      <c r="U1121" s="2" t="s">
        <v>1138</v>
      </c>
    </row>
    <row r="1122" spans="1:21" ht="128.1" customHeight="1" x14ac:dyDescent="0.25">
      <c r="A1122" s="57" t="s">
        <v>497</v>
      </c>
      <c r="B1122" s="2" t="s">
        <v>3142</v>
      </c>
      <c r="C1122" s="2" t="s">
        <v>1187</v>
      </c>
      <c r="D1122" s="2" t="s">
        <v>2417</v>
      </c>
      <c r="E1122" s="2" t="s">
        <v>1189</v>
      </c>
      <c r="F1122" s="2" t="s">
        <v>2418</v>
      </c>
      <c r="G1122" s="2" t="s">
        <v>3143</v>
      </c>
      <c r="H1122" s="2" t="s">
        <v>1136</v>
      </c>
      <c r="I1122" s="2" t="s">
        <v>1157</v>
      </c>
      <c r="J1122" s="2">
        <v>15</v>
      </c>
      <c r="K1122" s="7">
        <v>36841</v>
      </c>
      <c r="L1122" s="7">
        <v>40986</v>
      </c>
      <c r="M1122" s="7">
        <v>45130</v>
      </c>
      <c r="N1122" s="7">
        <v>49275</v>
      </c>
      <c r="O1122" s="7">
        <v>53419</v>
      </c>
      <c r="P1122" s="56">
        <v>17.644157088122604</v>
      </c>
      <c r="Q1122" s="56">
        <v>19.629070881226053</v>
      </c>
      <c r="R1122" s="56">
        <v>21.613984674329501</v>
      </c>
      <c r="S1122" s="56">
        <v>23.598898467432949</v>
      </c>
      <c r="T1122" s="56">
        <v>25.583812260536398</v>
      </c>
      <c r="U1122" s="2" t="s">
        <v>1138</v>
      </c>
    </row>
    <row r="1123" spans="1:21" ht="128.1" customHeight="1" x14ac:dyDescent="0.25">
      <c r="A1123" s="57" t="s">
        <v>691</v>
      </c>
      <c r="B1123" s="2" t="s">
        <v>3144</v>
      </c>
      <c r="C1123" s="2" t="s">
        <v>1187</v>
      </c>
      <c r="D1123" s="2" t="s">
        <v>2417</v>
      </c>
      <c r="E1123" s="2" t="s">
        <v>1189</v>
      </c>
      <c r="F1123" s="2" t="s">
        <v>2418</v>
      </c>
      <c r="G1123" s="2" t="s">
        <v>3145</v>
      </c>
      <c r="H1123" s="2" t="s">
        <v>1136</v>
      </c>
      <c r="I1123" s="2" t="s">
        <v>1157</v>
      </c>
      <c r="J1123" s="2">
        <v>16</v>
      </c>
      <c r="K1123" s="7">
        <v>42367</v>
      </c>
      <c r="L1123" s="7">
        <v>47133</v>
      </c>
      <c r="M1123" s="7">
        <v>51899</v>
      </c>
      <c r="N1123" s="7">
        <v>56666</v>
      </c>
      <c r="O1123" s="7">
        <v>61432</v>
      </c>
      <c r="P1123" s="56">
        <v>20.290708812260537</v>
      </c>
      <c r="Q1123" s="56">
        <v>22.573275862068968</v>
      </c>
      <c r="R1123" s="56">
        <v>24.855842911877396</v>
      </c>
      <c r="S1123" s="56">
        <v>27.138649425287355</v>
      </c>
      <c r="T1123" s="56">
        <v>29.421455938697317</v>
      </c>
      <c r="U1123" s="2" t="s">
        <v>1138</v>
      </c>
    </row>
    <row r="1124" spans="1:21" ht="128.1" customHeight="1" x14ac:dyDescent="0.25">
      <c r="A1124" s="57" t="s">
        <v>692</v>
      </c>
      <c r="B1124" s="2" t="s">
        <v>3146</v>
      </c>
      <c r="C1124" s="2" t="s">
        <v>1145</v>
      </c>
      <c r="D1124" s="2" t="s">
        <v>3147</v>
      </c>
      <c r="E1124" s="2" t="s">
        <v>1147</v>
      </c>
      <c r="F1124" s="2" t="s">
        <v>3148</v>
      </c>
      <c r="G1124" s="2" t="s">
        <v>3149</v>
      </c>
      <c r="H1124" s="2" t="s">
        <v>1136</v>
      </c>
      <c r="I1124" s="2" t="s">
        <v>1137</v>
      </c>
      <c r="J1124" s="2">
        <v>22</v>
      </c>
      <c r="K1124" s="7">
        <v>104664</v>
      </c>
      <c r="L1124" s="7">
        <v>117747</v>
      </c>
      <c r="M1124" s="7">
        <v>130830</v>
      </c>
      <c r="N1124" s="7">
        <v>143913</v>
      </c>
      <c r="O1124" s="7">
        <v>156996</v>
      </c>
      <c r="P1124" s="56">
        <v>50.126436781609193</v>
      </c>
      <c r="Q1124" s="56">
        <v>56.392241379310349</v>
      </c>
      <c r="R1124" s="56">
        <v>62.658045977011497</v>
      </c>
      <c r="S1124" s="56">
        <v>68.923850574712645</v>
      </c>
      <c r="T1124" s="56">
        <v>75.189655172413794</v>
      </c>
      <c r="U1124" s="2" t="s">
        <v>1138</v>
      </c>
    </row>
    <row r="1125" spans="1:21" ht="128.1" customHeight="1" x14ac:dyDescent="0.25">
      <c r="A1125" s="57" t="s">
        <v>1046</v>
      </c>
      <c r="B1125" s="2" t="s">
        <v>3150</v>
      </c>
      <c r="C1125" s="2" t="s">
        <v>1145</v>
      </c>
      <c r="D1125" s="2" t="s">
        <v>3147</v>
      </c>
      <c r="E1125" s="2" t="s">
        <v>1147</v>
      </c>
      <c r="F1125" s="2" t="s">
        <v>3148</v>
      </c>
      <c r="G1125" s="2" t="s">
        <v>3151</v>
      </c>
      <c r="H1125" s="2" t="s">
        <v>1136</v>
      </c>
      <c r="I1125" s="2" t="s">
        <v>1137</v>
      </c>
      <c r="J1125" s="2">
        <v>23</v>
      </c>
      <c r="K1125" s="7">
        <v>122980</v>
      </c>
      <c r="L1125" s="7">
        <v>138353</v>
      </c>
      <c r="M1125" s="7">
        <v>153725</v>
      </c>
      <c r="N1125" s="7">
        <v>169098</v>
      </c>
      <c r="O1125" s="7">
        <v>184470</v>
      </c>
      <c r="P1125" s="56">
        <v>58.898467432950191</v>
      </c>
      <c r="Q1125" s="56">
        <v>66.260775862068968</v>
      </c>
      <c r="R1125" s="56">
        <v>73.623084291187737</v>
      </c>
      <c r="S1125" s="56">
        <v>80.985392720306521</v>
      </c>
      <c r="T1125" s="56">
        <v>88.347701149425291</v>
      </c>
      <c r="U1125" s="2" t="s">
        <v>1138</v>
      </c>
    </row>
    <row r="1126" spans="1:21" ht="128.1" customHeight="1" x14ac:dyDescent="0.25">
      <c r="A1126" s="57" t="s">
        <v>693</v>
      </c>
      <c r="B1126" s="2" t="s">
        <v>3152</v>
      </c>
      <c r="C1126" s="2" t="s">
        <v>1145</v>
      </c>
      <c r="D1126" s="2" t="s">
        <v>3147</v>
      </c>
      <c r="E1126" s="2" t="s">
        <v>1147</v>
      </c>
      <c r="F1126" s="2" t="s">
        <v>3148</v>
      </c>
      <c r="G1126" s="2" t="s">
        <v>3153</v>
      </c>
      <c r="H1126" s="2" t="s">
        <v>74</v>
      </c>
      <c r="I1126" s="2" t="s">
        <v>1157</v>
      </c>
      <c r="J1126" s="2">
        <v>15</v>
      </c>
      <c r="K1126" s="7">
        <v>36841</v>
      </c>
      <c r="L1126" s="7">
        <v>40986</v>
      </c>
      <c r="M1126" s="7">
        <v>45130</v>
      </c>
      <c r="N1126" s="7">
        <v>49275</v>
      </c>
      <c r="O1126" s="7">
        <v>53419</v>
      </c>
      <c r="P1126" s="56">
        <v>17.644157088122604</v>
      </c>
      <c r="Q1126" s="56">
        <v>19.629070881226053</v>
      </c>
      <c r="R1126" s="56">
        <v>21.613984674329501</v>
      </c>
      <c r="S1126" s="56">
        <v>23.598898467432949</v>
      </c>
      <c r="T1126" s="56">
        <v>25.583812260536398</v>
      </c>
      <c r="U1126" s="2" t="s">
        <v>1138</v>
      </c>
    </row>
    <row r="1127" spans="1:21" ht="128.1" customHeight="1" x14ac:dyDescent="0.25">
      <c r="A1127" s="57" t="s">
        <v>3154</v>
      </c>
      <c r="B1127" s="2" t="s">
        <v>3155</v>
      </c>
      <c r="C1127" s="2" t="s">
        <v>1145</v>
      </c>
      <c r="D1127" s="2" t="s">
        <v>1994</v>
      </c>
      <c r="E1127" s="2" t="s">
        <v>1147</v>
      </c>
      <c r="F1127" s="2" t="s">
        <v>1995</v>
      </c>
      <c r="G1127" s="2" t="s">
        <v>1228</v>
      </c>
      <c r="H1127" s="2" t="s">
        <v>74</v>
      </c>
      <c r="I1127" s="2" t="s">
        <v>1157</v>
      </c>
      <c r="J1127" s="2">
        <v>13</v>
      </c>
      <c r="K1127" s="7">
        <v>29232</v>
      </c>
      <c r="L1127" s="7">
        <v>31976</v>
      </c>
      <c r="M1127" s="7">
        <v>34883</v>
      </c>
      <c r="N1127" s="7">
        <v>37790</v>
      </c>
      <c r="O1127" s="7">
        <v>40697</v>
      </c>
      <c r="P1127" s="56">
        <v>14</v>
      </c>
      <c r="Q1127" s="56">
        <v>15.353208812260537</v>
      </c>
      <c r="R1127" s="56">
        <v>16.706417624521073</v>
      </c>
      <c r="S1127" s="56">
        <v>18.098659003831418</v>
      </c>
      <c r="T1127" s="56">
        <v>19.490900383141764</v>
      </c>
      <c r="U1127" s="2" t="s">
        <v>1138</v>
      </c>
    </row>
    <row r="1128" spans="1:21" ht="128.1" customHeight="1" x14ac:dyDescent="0.25">
      <c r="A1128" s="57" t="s">
        <v>3156</v>
      </c>
      <c r="B1128" s="2" t="s">
        <v>3157</v>
      </c>
      <c r="C1128" s="2" t="s">
        <v>1145</v>
      </c>
      <c r="D1128" s="2" t="s">
        <v>1994</v>
      </c>
      <c r="E1128" s="2" t="s">
        <v>1147</v>
      </c>
      <c r="F1128" s="2" t="s">
        <v>1995</v>
      </c>
      <c r="G1128" s="2" t="s">
        <v>1234</v>
      </c>
      <c r="H1128" s="2" t="s">
        <v>74</v>
      </c>
      <c r="I1128" s="2" t="s">
        <v>1157</v>
      </c>
      <c r="J1128" s="2">
        <v>14</v>
      </c>
      <c r="K1128" s="7">
        <v>32703</v>
      </c>
      <c r="L1128" s="7">
        <v>35973</v>
      </c>
      <c r="M1128" s="7">
        <v>39243</v>
      </c>
      <c r="N1128" s="7">
        <v>42514</v>
      </c>
      <c r="O1128" s="7">
        <v>45784</v>
      </c>
      <c r="P1128" s="56">
        <v>15.662356321839081</v>
      </c>
      <c r="Q1128" s="56">
        <v>17.228448275862071</v>
      </c>
      <c r="R1128" s="56">
        <v>18.794540229885058</v>
      </c>
      <c r="S1128" s="56">
        <v>20.36087164750958</v>
      </c>
      <c r="T1128" s="56">
        <v>21.927203065134101</v>
      </c>
      <c r="U1128" s="2" t="s">
        <v>1138</v>
      </c>
    </row>
    <row r="1129" spans="1:21" ht="128.1" customHeight="1" x14ac:dyDescent="0.25">
      <c r="A1129" s="57" t="s">
        <v>3158</v>
      </c>
      <c r="B1129" s="2" t="s">
        <v>3159</v>
      </c>
      <c r="C1129" s="2" t="s">
        <v>1406</v>
      </c>
      <c r="D1129" s="2" t="s">
        <v>1406</v>
      </c>
      <c r="E1129" s="2" t="s">
        <v>1407</v>
      </c>
      <c r="F1129" s="2"/>
      <c r="G1129" s="2" t="s">
        <v>1221</v>
      </c>
      <c r="H1129" s="2" t="s">
        <v>1136</v>
      </c>
      <c r="I1129" s="2" t="s">
        <v>1137</v>
      </c>
      <c r="J1129" s="2">
        <v>17</v>
      </c>
      <c r="K1129" s="7">
        <v>48722</v>
      </c>
      <c r="L1129" s="7">
        <v>54203</v>
      </c>
      <c r="M1129" s="7">
        <v>59684</v>
      </c>
      <c r="N1129" s="7">
        <v>65165</v>
      </c>
      <c r="O1129" s="7">
        <v>70646</v>
      </c>
      <c r="P1129" s="56">
        <v>23.334291187739463</v>
      </c>
      <c r="Q1129" s="56">
        <v>25.959291187739463</v>
      </c>
      <c r="R1129" s="56">
        <v>28.584291187739463</v>
      </c>
      <c r="S1129" s="56">
        <v>31.209291187739467</v>
      </c>
      <c r="T1129" s="56">
        <v>33.834291187739467</v>
      </c>
      <c r="U1129" s="2" t="s">
        <v>1138</v>
      </c>
    </row>
    <row r="1130" spans="1:21" ht="128.1" customHeight="1" x14ac:dyDescent="0.25">
      <c r="A1130" s="57" t="s">
        <v>578</v>
      </c>
      <c r="B1130" s="2" t="s">
        <v>3160</v>
      </c>
      <c r="C1130" s="2" t="s">
        <v>1170</v>
      </c>
      <c r="D1130" s="2" t="s">
        <v>1418</v>
      </c>
      <c r="E1130" s="2" t="s">
        <v>1172</v>
      </c>
      <c r="F1130" s="2" t="s">
        <v>1419</v>
      </c>
      <c r="G1130" s="2" t="s">
        <v>1176</v>
      </c>
      <c r="H1130" s="2" t="s">
        <v>1136</v>
      </c>
      <c r="I1130" s="2" t="s">
        <v>1137</v>
      </c>
      <c r="J1130" s="2">
        <v>17</v>
      </c>
      <c r="K1130" s="7">
        <v>48722</v>
      </c>
      <c r="L1130" s="7">
        <v>54203</v>
      </c>
      <c r="M1130" s="7">
        <v>59684</v>
      </c>
      <c r="N1130" s="7">
        <v>65165</v>
      </c>
      <c r="O1130" s="7">
        <v>70646</v>
      </c>
      <c r="P1130" s="56">
        <v>23.334291187739463</v>
      </c>
      <c r="Q1130" s="56">
        <v>25.959291187739463</v>
      </c>
      <c r="R1130" s="56">
        <v>28.584291187739463</v>
      </c>
      <c r="S1130" s="56">
        <v>31.209291187739467</v>
      </c>
      <c r="T1130" s="56">
        <v>33.834291187739467</v>
      </c>
      <c r="U1130" s="2" t="s">
        <v>1138</v>
      </c>
    </row>
    <row r="1131" spans="1:21" ht="128.1" customHeight="1" x14ac:dyDescent="0.25">
      <c r="A1131" s="57" t="s">
        <v>694</v>
      </c>
      <c r="B1131" s="2" t="s">
        <v>3161</v>
      </c>
      <c r="C1131" s="2" t="s">
        <v>1131</v>
      </c>
      <c r="D1131" s="2" t="s">
        <v>2142</v>
      </c>
      <c r="E1131" s="2" t="s">
        <v>1133</v>
      </c>
      <c r="F1131" s="2" t="s">
        <v>2143</v>
      </c>
      <c r="G1131" s="2" t="s">
        <v>3162</v>
      </c>
      <c r="H1131" s="2" t="s">
        <v>74</v>
      </c>
      <c r="I1131" s="2" t="s">
        <v>1157</v>
      </c>
      <c r="J1131" s="2">
        <v>18</v>
      </c>
      <c r="K1131" s="7">
        <v>56030</v>
      </c>
      <c r="L1131" s="7">
        <v>62334</v>
      </c>
      <c r="M1131" s="7">
        <v>68637</v>
      </c>
      <c r="N1131" s="7">
        <v>74940</v>
      </c>
      <c r="O1131" s="7">
        <v>81243</v>
      </c>
      <c r="P1131" s="56">
        <v>26.834291187739463</v>
      </c>
      <c r="Q1131" s="56">
        <v>29.853208812260533</v>
      </c>
      <c r="R1131" s="56">
        <v>32.872126436781606</v>
      </c>
      <c r="S1131" s="56">
        <v>35.890804597701148</v>
      </c>
      <c r="T1131" s="56">
        <v>38.90948275862069</v>
      </c>
      <c r="U1131" s="2" t="s">
        <v>1138</v>
      </c>
    </row>
    <row r="1132" spans="1:21" ht="128.1" customHeight="1" x14ac:dyDescent="0.25">
      <c r="A1132" s="57" t="s">
        <v>695</v>
      </c>
      <c r="B1132" s="2" t="s">
        <v>3163</v>
      </c>
      <c r="C1132" s="2" t="s">
        <v>1131</v>
      </c>
      <c r="D1132" s="2" t="s">
        <v>2142</v>
      </c>
      <c r="E1132" s="2" t="s">
        <v>1133</v>
      </c>
      <c r="F1132" s="2" t="s">
        <v>2143</v>
      </c>
      <c r="G1132" s="2" t="s">
        <v>3164</v>
      </c>
      <c r="H1132" s="2" t="s">
        <v>74</v>
      </c>
      <c r="I1132" s="2" t="s">
        <v>1157</v>
      </c>
      <c r="J1132" s="2">
        <v>19</v>
      </c>
      <c r="K1132" s="7">
        <v>64518</v>
      </c>
      <c r="L1132" s="7">
        <v>72583</v>
      </c>
      <c r="M1132" s="7">
        <v>80648</v>
      </c>
      <c r="N1132" s="7">
        <v>88713</v>
      </c>
      <c r="O1132" s="7">
        <v>96778</v>
      </c>
      <c r="P1132" s="56">
        <v>30.899425287356323</v>
      </c>
      <c r="Q1132" s="56">
        <v>34.76197318007663</v>
      </c>
      <c r="R1132" s="56">
        <v>38.624521072796938</v>
      </c>
      <c r="S1132" s="56">
        <v>42.487068965517238</v>
      </c>
      <c r="T1132" s="56">
        <v>46.349616858237546</v>
      </c>
      <c r="U1132" s="2" t="s">
        <v>1138</v>
      </c>
    </row>
    <row r="1133" spans="1:21" ht="128.1" customHeight="1" x14ac:dyDescent="0.25">
      <c r="A1133" s="57" t="s">
        <v>3165</v>
      </c>
      <c r="B1133" s="2" t="s">
        <v>3166</v>
      </c>
      <c r="C1133" s="2" t="s">
        <v>1131</v>
      </c>
      <c r="D1133" s="2" t="s">
        <v>2142</v>
      </c>
      <c r="E1133" s="2" t="s">
        <v>1133</v>
      </c>
      <c r="F1133" s="2" t="s">
        <v>2143</v>
      </c>
      <c r="G1133" s="2" t="s">
        <v>3167</v>
      </c>
      <c r="H1133" s="2" t="s">
        <v>74</v>
      </c>
      <c r="I1133" s="2" t="s">
        <v>1157</v>
      </c>
      <c r="J1133" s="2">
        <v>19</v>
      </c>
      <c r="K1133" s="7">
        <v>64518</v>
      </c>
      <c r="L1133" s="7">
        <v>72583</v>
      </c>
      <c r="M1133" s="7">
        <v>80648</v>
      </c>
      <c r="N1133" s="7">
        <v>88713</v>
      </c>
      <c r="O1133" s="7">
        <v>96778</v>
      </c>
      <c r="P1133" s="56">
        <v>30.899425287356323</v>
      </c>
      <c r="Q1133" s="56">
        <v>34.76197318007663</v>
      </c>
      <c r="R1133" s="56">
        <v>38.624521072796938</v>
      </c>
      <c r="S1133" s="56">
        <v>42.487068965517238</v>
      </c>
      <c r="T1133" s="56">
        <v>46.349616858237546</v>
      </c>
      <c r="U1133" s="2" t="s">
        <v>1138</v>
      </c>
    </row>
    <row r="1134" spans="1:21" ht="128.1" customHeight="1" x14ac:dyDescent="0.25">
      <c r="A1134" s="57" t="s">
        <v>696</v>
      </c>
      <c r="B1134" s="2" t="s">
        <v>3168</v>
      </c>
      <c r="C1134" s="2" t="s">
        <v>1131</v>
      </c>
      <c r="D1134" s="2" t="s">
        <v>2079</v>
      </c>
      <c r="E1134" s="2" t="s">
        <v>1133</v>
      </c>
      <c r="F1134" s="2" t="s">
        <v>2080</v>
      </c>
      <c r="G1134" s="2" t="s">
        <v>3169</v>
      </c>
      <c r="H1134" s="2" t="s">
        <v>74</v>
      </c>
      <c r="I1134" s="2" t="s">
        <v>1157</v>
      </c>
      <c r="J1134" s="2">
        <v>17</v>
      </c>
      <c r="K1134" s="7">
        <v>48722</v>
      </c>
      <c r="L1134" s="7">
        <v>54203</v>
      </c>
      <c r="M1134" s="7">
        <v>59684</v>
      </c>
      <c r="N1134" s="7">
        <v>65165</v>
      </c>
      <c r="O1134" s="7">
        <v>70646</v>
      </c>
      <c r="P1134" s="56">
        <v>23.334291187739463</v>
      </c>
      <c r="Q1134" s="56">
        <v>25.959291187739463</v>
      </c>
      <c r="R1134" s="56">
        <v>28.584291187739463</v>
      </c>
      <c r="S1134" s="56">
        <v>31.209291187739467</v>
      </c>
      <c r="T1134" s="56">
        <v>33.834291187739467</v>
      </c>
      <c r="U1134" s="2" t="s">
        <v>1336</v>
      </c>
    </row>
    <row r="1135" spans="1:21" ht="128.1" customHeight="1" x14ac:dyDescent="0.25">
      <c r="A1135" s="57" t="s">
        <v>1047</v>
      </c>
      <c r="B1135" s="2" t="s">
        <v>3170</v>
      </c>
      <c r="C1135" s="2" t="s">
        <v>1131</v>
      </c>
      <c r="D1135" s="2" t="s">
        <v>2079</v>
      </c>
      <c r="E1135" s="2" t="s">
        <v>1133</v>
      </c>
      <c r="F1135" s="2" t="s">
        <v>2080</v>
      </c>
      <c r="G1135" s="2" t="s">
        <v>3171</v>
      </c>
      <c r="H1135" s="2" t="s">
        <v>74</v>
      </c>
      <c r="I1135" s="2" t="s">
        <v>1157</v>
      </c>
      <c r="J1135" s="2">
        <v>18</v>
      </c>
      <c r="K1135" s="7">
        <v>56030</v>
      </c>
      <c r="L1135" s="7">
        <v>62334</v>
      </c>
      <c r="M1135" s="7">
        <v>68637</v>
      </c>
      <c r="N1135" s="7">
        <v>74940</v>
      </c>
      <c r="O1135" s="7">
        <v>81243</v>
      </c>
      <c r="P1135" s="56">
        <v>26.834291187739463</v>
      </c>
      <c r="Q1135" s="56">
        <v>29.853208812260533</v>
      </c>
      <c r="R1135" s="56">
        <v>32.872126436781606</v>
      </c>
      <c r="S1135" s="56">
        <v>35.890804597701148</v>
      </c>
      <c r="T1135" s="56">
        <v>38.90948275862069</v>
      </c>
      <c r="U1135" s="2" t="s">
        <v>1336</v>
      </c>
    </row>
    <row r="1136" spans="1:21" ht="128.1" customHeight="1" x14ac:dyDescent="0.25">
      <c r="A1136" s="57" t="s">
        <v>697</v>
      </c>
      <c r="B1136" s="2" t="s">
        <v>3172</v>
      </c>
      <c r="C1136" s="2" t="s">
        <v>1131</v>
      </c>
      <c r="D1136" s="2" t="s">
        <v>2079</v>
      </c>
      <c r="E1136" s="2" t="s">
        <v>1133</v>
      </c>
      <c r="F1136" s="2" t="s">
        <v>3173</v>
      </c>
      <c r="G1136" s="2" t="s">
        <v>3174</v>
      </c>
      <c r="H1136" s="2" t="s">
        <v>74</v>
      </c>
      <c r="I1136" s="2" t="s">
        <v>1157</v>
      </c>
      <c r="J1136" s="2">
        <v>19</v>
      </c>
      <c r="K1136" s="7">
        <v>64518</v>
      </c>
      <c r="L1136" s="7">
        <v>72583</v>
      </c>
      <c r="M1136" s="7">
        <v>80648</v>
      </c>
      <c r="N1136" s="7">
        <v>88713</v>
      </c>
      <c r="O1136" s="7">
        <v>96778</v>
      </c>
      <c r="P1136" s="56">
        <v>30.899425287356323</v>
      </c>
      <c r="Q1136" s="56">
        <v>34.76197318007663</v>
      </c>
      <c r="R1136" s="56">
        <v>38.624521072796938</v>
      </c>
      <c r="S1136" s="56">
        <v>42.487068965517238</v>
      </c>
      <c r="T1136" s="56">
        <v>46.349616858237546</v>
      </c>
      <c r="U1136" s="2" t="s">
        <v>1336</v>
      </c>
    </row>
    <row r="1137" spans="1:21" ht="128.1" customHeight="1" x14ac:dyDescent="0.25">
      <c r="A1137" s="57" t="s">
        <v>384</v>
      </c>
      <c r="B1137" s="2" t="s">
        <v>3175</v>
      </c>
      <c r="C1137" s="2" t="s">
        <v>1483</v>
      </c>
      <c r="D1137" s="2" t="s">
        <v>1484</v>
      </c>
      <c r="E1137" s="2" t="s">
        <v>1485</v>
      </c>
      <c r="F1137" s="2" t="s">
        <v>1486</v>
      </c>
      <c r="G1137" s="2" t="s">
        <v>1176</v>
      </c>
      <c r="H1137" s="2" t="s">
        <v>1136</v>
      </c>
      <c r="I1137" s="2" t="s">
        <v>1137</v>
      </c>
      <c r="J1137" s="2">
        <v>18</v>
      </c>
      <c r="K1137" s="7">
        <v>56030</v>
      </c>
      <c r="L1137" s="7">
        <v>62334</v>
      </c>
      <c r="M1137" s="7">
        <v>68637</v>
      </c>
      <c r="N1137" s="7">
        <v>74940</v>
      </c>
      <c r="O1137" s="7">
        <v>81243</v>
      </c>
      <c r="P1137" s="56">
        <v>26.834291187739463</v>
      </c>
      <c r="Q1137" s="56">
        <v>29.853208812260533</v>
      </c>
      <c r="R1137" s="56">
        <v>32.872126436781606</v>
      </c>
      <c r="S1137" s="56">
        <v>35.890804597701148</v>
      </c>
      <c r="T1137" s="56">
        <v>38.90948275862069</v>
      </c>
      <c r="U1137" s="2" t="s">
        <v>1138</v>
      </c>
    </row>
    <row r="1138" spans="1:21" ht="128.1" customHeight="1" x14ac:dyDescent="0.25">
      <c r="A1138" s="57" t="s">
        <v>498</v>
      </c>
      <c r="B1138" s="2" t="s">
        <v>3176</v>
      </c>
      <c r="C1138" s="2" t="s">
        <v>1483</v>
      </c>
      <c r="D1138" s="2" t="s">
        <v>1484</v>
      </c>
      <c r="E1138" s="2" t="s">
        <v>1485</v>
      </c>
      <c r="F1138" s="2" t="s">
        <v>1486</v>
      </c>
      <c r="G1138" s="2" t="s">
        <v>1179</v>
      </c>
      <c r="H1138" s="2" t="s">
        <v>1136</v>
      </c>
      <c r="I1138" s="2" t="s">
        <v>1137</v>
      </c>
      <c r="J1138" s="2">
        <v>19</v>
      </c>
      <c r="K1138" s="7">
        <v>64518</v>
      </c>
      <c r="L1138" s="7">
        <v>72583</v>
      </c>
      <c r="M1138" s="7">
        <v>80648</v>
      </c>
      <c r="N1138" s="7">
        <v>88713</v>
      </c>
      <c r="O1138" s="7">
        <v>96778</v>
      </c>
      <c r="P1138" s="56">
        <v>30.899425287356323</v>
      </c>
      <c r="Q1138" s="56">
        <v>34.76197318007663</v>
      </c>
      <c r="R1138" s="56">
        <v>38.624521072796938</v>
      </c>
      <c r="S1138" s="56">
        <v>42.487068965517238</v>
      </c>
      <c r="T1138" s="56">
        <v>46.349616858237546</v>
      </c>
      <c r="U1138" s="2" t="s">
        <v>1138</v>
      </c>
    </row>
    <row r="1139" spans="1:21" ht="128.1" customHeight="1" x14ac:dyDescent="0.25">
      <c r="A1139" s="57" t="s">
        <v>3177</v>
      </c>
      <c r="B1139" s="2" t="s">
        <v>3178</v>
      </c>
      <c r="C1139" s="2" t="s">
        <v>1483</v>
      </c>
      <c r="D1139" s="2" t="s">
        <v>1484</v>
      </c>
      <c r="E1139" s="2" t="s">
        <v>1485</v>
      </c>
      <c r="F1139" s="2" t="s">
        <v>1486</v>
      </c>
      <c r="G1139" s="2" t="s">
        <v>1191</v>
      </c>
      <c r="H1139" s="2" t="s">
        <v>1136</v>
      </c>
      <c r="I1139" s="2" t="s">
        <v>1157</v>
      </c>
      <c r="J1139" s="2">
        <v>16</v>
      </c>
      <c r="K1139" s="7">
        <v>42367</v>
      </c>
      <c r="L1139" s="7">
        <v>47133</v>
      </c>
      <c r="M1139" s="7">
        <v>51899</v>
      </c>
      <c r="N1139" s="7">
        <v>56666</v>
      </c>
      <c r="O1139" s="7">
        <v>61432</v>
      </c>
      <c r="P1139" s="56">
        <v>20.290708812260537</v>
      </c>
      <c r="Q1139" s="56">
        <v>22.573275862068968</v>
      </c>
      <c r="R1139" s="56">
        <v>24.855842911877396</v>
      </c>
      <c r="S1139" s="56">
        <v>27.138649425287355</v>
      </c>
      <c r="T1139" s="56">
        <v>29.421455938697317</v>
      </c>
      <c r="U1139" s="2" t="s">
        <v>1138</v>
      </c>
    </row>
    <row r="1140" spans="1:21" ht="128.1" customHeight="1" x14ac:dyDescent="0.25">
      <c r="A1140" s="57" t="s">
        <v>394</v>
      </c>
      <c r="B1140" s="2" t="s">
        <v>3179</v>
      </c>
      <c r="C1140" s="2" t="s">
        <v>1483</v>
      </c>
      <c r="D1140" s="2" t="s">
        <v>1484</v>
      </c>
      <c r="E1140" s="2" t="s">
        <v>1485</v>
      </c>
      <c r="F1140" s="2" t="s">
        <v>1486</v>
      </c>
      <c r="G1140" s="2" t="s">
        <v>1194</v>
      </c>
      <c r="H1140" s="2" t="s">
        <v>1136</v>
      </c>
      <c r="I1140" s="2" t="s">
        <v>1137</v>
      </c>
      <c r="J1140" s="2">
        <v>17</v>
      </c>
      <c r="K1140" s="7">
        <v>48722</v>
      </c>
      <c r="L1140" s="7">
        <v>54203</v>
      </c>
      <c r="M1140" s="7">
        <v>59684</v>
      </c>
      <c r="N1140" s="7">
        <v>65165</v>
      </c>
      <c r="O1140" s="7">
        <v>70646</v>
      </c>
      <c r="P1140" s="56">
        <v>23.334291187739463</v>
      </c>
      <c r="Q1140" s="56">
        <v>25.959291187739463</v>
      </c>
      <c r="R1140" s="56">
        <v>28.584291187739463</v>
      </c>
      <c r="S1140" s="56">
        <v>31.209291187739467</v>
      </c>
      <c r="T1140" s="56">
        <v>33.834291187739467</v>
      </c>
      <c r="U1140" s="2" t="s">
        <v>1138</v>
      </c>
    </row>
    <row r="1141" spans="1:21" ht="128.1" customHeight="1" x14ac:dyDescent="0.25">
      <c r="A1141" s="57" t="s">
        <v>367</v>
      </c>
      <c r="B1141" s="2" t="s">
        <v>3180</v>
      </c>
      <c r="C1141" s="2" t="s">
        <v>1483</v>
      </c>
      <c r="D1141" s="2" t="s">
        <v>1484</v>
      </c>
      <c r="E1141" s="2" t="s">
        <v>1485</v>
      </c>
      <c r="F1141" s="2" t="s">
        <v>1486</v>
      </c>
      <c r="G1141" s="2" t="s">
        <v>1197</v>
      </c>
      <c r="H1141" s="2" t="s">
        <v>1136</v>
      </c>
      <c r="I1141" s="2" t="s">
        <v>1137</v>
      </c>
      <c r="J1141" s="2">
        <v>18</v>
      </c>
      <c r="K1141" s="7">
        <v>56030</v>
      </c>
      <c r="L1141" s="7">
        <v>62334</v>
      </c>
      <c r="M1141" s="7">
        <v>68637</v>
      </c>
      <c r="N1141" s="7">
        <v>74940</v>
      </c>
      <c r="O1141" s="7">
        <v>81243</v>
      </c>
      <c r="P1141" s="56">
        <v>26.834291187739463</v>
      </c>
      <c r="Q1141" s="56">
        <v>29.853208812260533</v>
      </c>
      <c r="R1141" s="56">
        <v>32.872126436781606</v>
      </c>
      <c r="S1141" s="56">
        <v>35.890804597701148</v>
      </c>
      <c r="T1141" s="56">
        <v>38.90948275862069</v>
      </c>
      <c r="U1141" s="2" t="s">
        <v>1138</v>
      </c>
    </row>
    <row r="1142" spans="1:21" ht="128.1" customHeight="1" x14ac:dyDescent="0.25">
      <c r="A1142" s="57" t="s">
        <v>1048</v>
      </c>
      <c r="B1142" s="2" t="s">
        <v>3181</v>
      </c>
      <c r="C1142" s="2" t="s">
        <v>1145</v>
      </c>
      <c r="D1142" s="2" t="s">
        <v>1528</v>
      </c>
      <c r="E1142" s="2" t="s">
        <v>1147</v>
      </c>
      <c r="F1142" s="2" t="s">
        <v>1529</v>
      </c>
      <c r="G1142" s="2" t="s">
        <v>3182</v>
      </c>
      <c r="H1142" s="2" t="s">
        <v>1136</v>
      </c>
      <c r="I1142" s="2" t="s">
        <v>1137</v>
      </c>
      <c r="J1142" s="2">
        <v>21</v>
      </c>
      <c r="K1142" s="7">
        <v>89076</v>
      </c>
      <c r="L1142" s="7">
        <v>100211</v>
      </c>
      <c r="M1142" s="7">
        <v>111345</v>
      </c>
      <c r="N1142" s="7">
        <v>122480</v>
      </c>
      <c r="O1142" s="7">
        <v>133614</v>
      </c>
      <c r="P1142" s="56">
        <v>42.660919540229884</v>
      </c>
      <c r="Q1142" s="56">
        <v>47.993534482758619</v>
      </c>
      <c r="R1142" s="56">
        <v>53.326149425287355</v>
      </c>
      <c r="S1142" s="56">
        <v>58.65876436781609</v>
      </c>
      <c r="T1142" s="56">
        <v>63.991379310344826</v>
      </c>
      <c r="U1142" s="2" t="s">
        <v>1138</v>
      </c>
    </row>
    <row r="1143" spans="1:21" ht="128.1" customHeight="1" x14ac:dyDescent="0.25">
      <c r="A1143" s="57" t="s">
        <v>1049</v>
      </c>
      <c r="B1143" s="2" t="s">
        <v>3183</v>
      </c>
      <c r="C1143" s="2" t="s">
        <v>1145</v>
      </c>
      <c r="D1143" s="2" t="s">
        <v>1528</v>
      </c>
      <c r="E1143" s="2" t="s">
        <v>1147</v>
      </c>
      <c r="F1143" s="2" t="s">
        <v>1529</v>
      </c>
      <c r="G1143" s="2" t="s">
        <v>3182</v>
      </c>
      <c r="H1143" s="2" t="s">
        <v>1136</v>
      </c>
      <c r="I1143" s="2" t="s">
        <v>1137</v>
      </c>
      <c r="J1143" s="2">
        <v>22</v>
      </c>
      <c r="K1143" s="7">
        <v>104664</v>
      </c>
      <c r="L1143" s="7">
        <v>117747</v>
      </c>
      <c r="M1143" s="7">
        <v>130830</v>
      </c>
      <c r="N1143" s="7">
        <v>143913</v>
      </c>
      <c r="O1143" s="7">
        <v>156996</v>
      </c>
      <c r="P1143" s="56">
        <v>50.126436781609193</v>
      </c>
      <c r="Q1143" s="56">
        <v>56.392241379310349</v>
      </c>
      <c r="R1143" s="56">
        <v>62.658045977011497</v>
      </c>
      <c r="S1143" s="56">
        <v>68.923850574712645</v>
      </c>
      <c r="T1143" s="56">
        <v>75.189655172413794</v>
      </c>
      <c r="U1143" s="2" t="s">
        <v>1138</v>
      </c>
    </row>
    <row r="1144" spans="1:21" ht="128.1" customHeight="1" x14ac:dyDescent="0.25">
      <c r="A1144" s="57" t="s">
        <v>1050</v>
      </c>
      <c r="B1144" s="2" t="s">
        <v>3184</v>
      </c>
      <c r="C1144" s="2" t="s">
        <v>1522</v>
      </c>
      <c r="D1144" s="2" t="s">
        <v>1523</v>
      </c>
      <c r="E1144" s="2" t="s">
        <v>1524</v>
      </c>
      <c r="F1144" s="2" t="s">
        <v>1525</v>
      </c>
      <c r="G1144" s="2" t="s">
        <v>3185</v>
      </c>
      <c r="H1144" s="2" t="s">
        <v>1136</v>
      </c>
      <c r="I1144" s="2" t="s">
        <v>1137</v>
      </c>
      <c r="J1144" s="2">
        <v>0</v>
      </c>
      <c r="K1144" s="7" t="s">
        <v>1208</v>
      </c>
      <c r="L1144" s="7" t="s">
        <v>1208</v>
      </c>
      <c r="M1144" s="7" t="s">
        <v>1208</v>
      </c>
      <c r="N1144" s="7" t="s">
        <v>1208</v>
      </c>
      <c r="O1144" s="7" t="s">
        <v>1208</v>
      </c>
      <c r="P1144" s="56" t="e">
        <v>#VALUE!</v>
      </c>
      <c r="Q1144" s="56" t="e">
        <v>#VALUE!</v>
      </c>
      <c r="R1144" s="56" t="e">
        <v>#VALUE!</v>
      </c>
      <c r="S1144" s="56" t="e">
        <v>#VALUE!</v>
      </c>
      <c r="T1144" s="56" t="e">
        <v>#VALUE!</v>
      </c>
      <c r="U1144" s="2" t="s">
        <v>1138</v>
      </c>
    </row>
    <row r="1145" spans="1:21" ht="128.1" customHeight="1" x14ac:dyDescent="0.25">
      <c r="A1145" s="57" t="s">
        <v>1051</v>
      </c>
      <c r="B1145" s="2" t="s">
        <v>3186</v>
      </c>
      <c r="C1145" s="2" t="s">
        <v>1473</v>
      </c>
      <c r="D1145" s="2" t="s">
        <v>3187</v>
      </c>
      <c r="E1145" s="2" t="s">
        <v>1475</v>
      </c>
      <c r="F1145" s="2" t="s">
        <v>3188</v>
      </c>
      <c r="G1145" s="2" t="s">
        <v>1179</v>
      </c>
      <c r="H1145" s="2" t="s">
        <v>1136</v>
      </c>
      <c r="I1145" s="2" t="s">
        <v>1137</v>
      </c>
      <c r="J1145" s="2">
        <v>19</v>
      </c>
      <c r="K1145" s="7">
        <v>64518</v>
      </c>
      <c r="L1145" s="7">
        <v>72583</v>
      </c>
      <c r="M1145" s="7">
        <v>80648</v>
      </c>
      <c r="N1145" s="7">
        <v>88713</v>
      </c>
      <c r="O1145" s="7">
        <v>96778</v>
      </c>
      <c r="P1145" s="56">
        <v>30.899425287356323</v>
      </c>
      <c r="Q1145" s="56">
        <v>34.76197318007663</v>
      </c>
      <c r="R1145" s="56">
        <v>38.624521072796938</v>
      </c>
      <c r="S1145" s="56">
        <v>42.487068965517238</v>
      </c>
      <c r="T1145" s="56">
        <v>46.349616858237546</v>
      </c>
      <c r="U1145" s="2" t="s">
        <v>1138</v>
      </c>
    </row>
    <row r="1146" spans="1:21" ht="128.1" customHeight="1" x14ac:dyDescent="0.25">
      <c r="A1146" s="57" t="s">
        <v>1052</v>
      </c>
      <c r="B1146" s="2" t="s">
        <v>3189</v>
      </c>
      <c r="C1146" s="2" t="s">
        <v>1556</v>
      </c>
      <c r="D1146" s="2" t="s">
        <v>3025</v>
      </c>
      <c r="E1146" s="2" t="s">
        <v>1558</v>
      </c>
      <c r="F1146" s="2" t="s">
        <v>3026</v>
      </c>
      <c r="G1146" s="2" t="s">
        <v>1227</v>
      </c>
      <c r="H1146" s="2" t="s">
        <v>74</v>
      </c>
      <c r="I1146" s="2" t="s">
        <v>1157</v>
      </c>
      <c r="J1146" s="2">
        <v>14</v>
      </c>
      <c r="K1146" s="7">
        <v>32703</v>
      </c>
      <c r="L1146" s="7">
        <v>35973</v>
      </c>
      <c r="M1146" s="7">
        <v>39243</v>
      </c>
      <c r="N1146" s="7">
        <v>42514</v>
      </c>
      <c r="O1146" s="7">
        <v>45784</v>
      </c>
      <c r="P1146" s="56">
        <v>15.662356321839081</v>
      </c>
      <c r="Q1146" s="56">
        <v>17.228448275862071</v>
      </c>
      <c r="R1146" s="56">
        <v>18.794540229885058</v>
      </c>
      <c r="S1146" s="56">
        <v>20.36087164750958</v>
      </c>
      <c r="T1146" s="56">
        <v>21.927203065134101</v>
      </c>
      <c r="U1146" s="2" t="s">
        <v>1138</v>
      </c>
    </row>
    <row r="1147" spans="1:21" ht="128.1" customHeight="1" x14ac:dyDescent="0.25">
      <c r="A1147" s="57" t="s">
        <v>698</v>
      </c>
      <c r="B1147" s="2" t="s">
        <v>3190</v>
      </c>
      <c r="C1147" s="2" t="s">
        <v>1556</v>
      </c>
      <c r="D1147" s="2" t="s">
        <v>3025</v>
      </c>
      <c r="E1147" s="2" t="s">
        <v>1558</v>
      </c>
      <c r="F1147" s="2" t="s">
        <v>3026</v>
      </c>
      <c r="G1147" s="2" t="s">
        <v>1228</v>
      </c>
      <c r="H1147" s="2" t="s">
        <v>74</v>
      </c>
      <c r="I1147" s="2" t="s">
        <v>1157</v>
      </c>
      <c r="J1147" s="2">
        <v>15</v>
      </c>
      <c r="K1147" s="7">
        <v>36841</v>
      </c>
      <c r="L1147" s="7">
        <v>40986</v>
      </c>
      <c r="M1147" s="7">
        <v>45130</v>
      </c>
      <c r="N1147" s="7">
        <v>49275</v>
      </c>
      <c r="O1147" s="7">
        <v>53419</v>
      </c>
      <c r="P1147" s="56">
        <v>17.644157088122604</v>
      </c>
      <c r="Q1147" s="56">
        <v>19.629070881226053</v>
      </c>
      <c r="R1147" s="56">
        <v>21.613984674329501</v>
      </c>
      <c r="S1147" s="56">
        <v>23.598898467432949</v>
      </c>
      <c r="T1147" s="56">
        <v>25.583812260536398</v>
      </c>
      <c r="U1147" s="2" t="s">
        <v>1138</v>
      </c>
    </row>
    <row r="1148" spans="1:21" ht="128.1" customHeight="1" x14ac:dyDescent="0.25">
      <c r="A1148" s="57" t="s">
        <v>1053</v>
      </c>
      <c r="B1148" s="2" t="s">
        <v>3191</v>
      </c>
      <c r="C1148" s="2" t="s">
        <v>1473</v>
      </c>
      <c r="D1148" s="2" t="s">
        <v>3187</v>
      </c>
      <c r="E1148" s="2" t="s">
        <v>1475</v>
      </c>
      <c r="F1148" s="2" t="s">
        <v>3188</v>
      </c>
      <c r="G1148" s="2" t="s">
        <v>2503</v>
      </c>
      <c r="H1148" s="2" t="s">
        <v>74</v>
      </c>
      <c r="I1148" s="2" t="s">
        <v>1157</v>
      </c>
      <c r="J1148" s="2">
        <v>15</v>
      </c>
      <c r="K1148" s="7">
        <v>36841</v>
      </c>
      <c r="L1148" s="7">
        <v>40986</v>
      </c>
      <c r="M1148" s="7">
        <v>45130</v>
      </c>
      <c r="N1148" s="7">
        <v>49275</v>
      </c>
      <c r="O1148" s="7">
        <v>53419</v>
      </c>
      <c r="P1148" s="56">
        <v>17.644157088122604</v>
      </c>
      <c r="Q1148" s="56">
        <v>19.629070881226053</v>
      </c>
      <c r="R1148" s="56">
        <v>21.613984674329501</v>
      </c>
      <c r="S1148" s="56">
        <v>23.598898467432949</v>
      </c>
      <c r="T1148" s="56">
        <v>25.583812260536398</v>
      </c>
      <c r="U1148" s="2" t="s">
        <v>1138</v>
      </c>
    </row>
    <row r="1149" spans="1:21" ht="128.1" customHeight="1" x14ac:dyDescent="0.25">
      <c r="A1149" s="57" t="s">
        <v>699</v>
      </c>
      <c r="B1149" s="2" t="s">
        <v>3192</v>
      </c>
      <c r="C1149" s="2" t="s">
        <v>1217</v>
      </c>
      <c r="D1149" s="2" t="s">
        <v>1601</v>
      </c>
      <c r="E1149" s="2" t="s">
        <v>1219</v>
      </c>
      <c r="F1149" s="2" t="s">
        <v>1602</v>
      </c>
      <c r="G1149" s="2" t="s">
        <v>1227</v>
      </c>
      <c r="H1149" s="2" t="s">
        <v>74</v>
      </c>
      <c r="I1149" s="2" t="s">
        <v>1157</v>
      </c>
      <c r="J1149" s="2">
        <v>15</v>
      </c>
      <c r="K1149" s="7">
        <v>36841</v>
      </c>
      <c r="L1149" s="7">
        <v>40986</v>
      </c>
      <c r="M1149" s="7">
        <v>45130</v>
      </c>
      <c r="N1149" s="7">
        <v>49275</v>
      </c>
      <c r="O1149" s="7">
        <v>53419</v>
      </c>
      <c r="P1149" s="56">
        <v>17.644157088122604</v>
      </c>
      <c r="Q1149" s="56">
        <v>19.629070881226053</v>
      </c>
      <c r="R1149" s="56">
        <v>21.613984674329501</v>
      </c>
      <c r="S1149" s="56">
        <v>23.598898467432949</v>
      </c>
      <c r="T1149" s="56">
        <v>25.583812260536398</v>
      </c>
      <c r="U1149" s="2" t="s">
        <v>1138</v>
      </c>
    </row>
    <row r="1150" spans="1:21" ht="128.1" customHeight="1" x14ac:dyDescent="0.25">
      <c r="A1150" s="57" t="s">
        <v>1054</v>
      </c>
      <c r="B1150" s="2" t="s">
        <v>3193</v>
      </c>
      <c r="C1150" s="2" t="s">
        <v>1217</v>
      </c>
      <c r="D1150" s="2" t="s">
        <v>1601</v>
      </c>
      <c r="E1150" s="2" t="s">
        <v>1219</v>
      </c>
      <c r="F1150" s="2" t="s">
        <v>1602</v>
      </c>
      <c r="G1150" s="2" t="s">
        <v>1174</v>
      </c>
      <c r="H1150" s="2" t="s">
        <v>1136</v>
      </c>
      <c r="I1150" s="2" t="s">
        <v>1157</v>
      </c>
      <c r="J1150" s="2">
        <v>16</v>
      </c>
      <c r="K1150" s="7">
        <v>42367</v>
      </c>
      <c r="L1150" s="7">
        <v>47133</v>
      </c>
      <c r="M1150" s="7">
        <v>51899</v>
      </c>
      <c r="N1150" s="7">
        <v>56666</v>
      </c>
      <c r="O1150" s="7">
        <v>61432</v>
      </c>
      <c r="P1150" s="56">
        <v>20.290708812260537</v>
      </c>
      <c r="Q1150" s="56">
        <v>22.573275862068968</v>
      </c>
      <c r="R1150" s="56">
        <v>24.855842911877396</v>
      </c>
      <c r="S1150" s="56">
        <v>27.138649425287355</v>
      </c>
      <c r="T1150" s="56">
        <v>29.421455938697317</v>
      </c>
      <c r="U1150" s="2" t="s">
        <v>1138</v>
      </c>
    </row>
    <row r="1151" spans="1:21" ht="128.1" customHeight="1" x14ac:dyDescent="0.25">
      <c r="A1151" s="57" t="s">
        <v>3194</v>
      </c>
      <c r="B1151" s="2" t="s">
        <v>3195</v>
      </c>
      <c r="C1151" s="2" t="s">
        <v>1217</v>
      </c>
      <c r="D1151" s="2" t="s">
        <v>1601</v>
      </c>
      <c r="E1151" s="2" t="s">
        <v>1219</v>
      </c>
      <c r="F1151" s="2" t="s">
        <v>1602</v>
      </c>
      <c r="G1151" s="2" t="s">
        <v>1176</v>
      </c>
      <c r="H1151" s="2" t="s">
        <v>1136</v>
      </c>
      <c r="I1151" s="2" t="s">
        <v>1137</v>
      </c>
      <c r="J1151" s="2">
        <v>17</v>
      </c>
      <c r="K1151" s="7">
        <v>48722</v>
      </c>
      <c r="L1151" s="7">
        <v>54203</v>
      </c>
      <c r="M1151" s="7">
        <v>59684</v>
      </c>
      <c r="N1151" s="7">
        <v>65165</v>
      </c>
      <c r="O1151" s="7">
        <v>70646</v>
      </c>
      <c r="P1151" s="56">
        <v>23.334291187739463</v>
      </c>
      <c r="Q1151" s="56">
        <v>25.959291187739463</v>
      </c>
      <c r="R1151" s="56">
        <v>28.584291187739463</v>
      </c>
      <c r="S1151" s="56">
        <v>31.209291187739467</v>
      </c>
      <c r="T1151" s="56">
        <v>33.834291187739467</v>
      </c>
      <c r="U1151" s="2" t="s">
        <v>1138</v>
      </c>
    </row>
    <row r="1152" spans="1:21" ht="128.1" customHeight="1" x14ac:dyDescent="0.25">
      <c r="A1152" s="57" t="s">
        <v>3196</v>
      </c>
      <c r="B1152" s="2" t="s">
        <v>3197</v>
      </c>
      <c r="C1152" s="2" t="s">
        <v>1299</v>
      </c>
      <c r="D1152" s="2" t="s">
        <v>1300</v>
      </c>
      <c r="E1152" s="2" t="s">
        <v>1301</v>
      </c>
      <c r="F1152" s="2" t="s">
        <v>1302</v>
      </c>
      <c r="G1152" s="2" t="s">
        <v>1303</v>
      </c>
      <c r="H1152" s="2" t="s">
        <v>1136</v>
      </c>
      <c r="I1152" s="2" t="s">
        <v>1137</v>
      </c>
      <c r="J1152" s="2">
        <v>20</v>
      </c>
      <c r="K1152" s="7">
        <v>75809</v>
      </c>
      <c r="L1152" s="7">
        <v>85285</v>
      </c>
      <c r="M1152" s="7">
        <v>94761</v>
      </c>
      <c r="N1152" s="7">
        <v>104238</v>
      </c>
      <c r="O1152" s="7">
        <v>113714</v>
      </c>
      <c r="P1152" s="56">
        <v>36.30699233716475</v>
      </c>
      <c r="Q1152" s="56">
        <v>40.845306513409966</v>
      </c>
      <c r="R1152" s="56">
        <v>45.383620689655174</v>
      </c>
      <c r="S1152" s="56">
        <v>49.922174329501914</v>
      </c>
      <c r="T1152" s="56">
        <v>54.46072796934866</v>
      </c>
      <c r="U1152" s="2" t="s">
        <v>1138</v>
      </c>
    </row>
    <row r="1153" spans="1:21" ht="128.1" customHeight="1" x14ac:dyDescent="0.25">
      <c r="A1153" s="57" t="s">
        <v>422</v>
      </c>
      <c r="B1153" s="2" t="s">
        <v>3198</v>
      </c>
      <c r="C1153" s="2" t="s">
        <v>1239</v>
      </c>
      <c r="D1153" s="2" t="s">
        <v>3007</v>
      </c>
      <c r="E1153" s="2" t="s">
        <v>1241</v>
      </c>
      <c r="F1153" s="2" t="s">
        <v>3008</v>
      </c>
      <c r="G1153" s="2" t="s">
        <v>1179</v>
      </c>
      <c r="H1153" s="2" t="s">
        <v>1136</v>
      </c>
      <c r="I1153" s="2" t="s">
        <v>1137</v>
      </c>
      <c r="J1153" s="2">
        <v>20</v>
      </c>
      <c r="K1153" s="7">
        <v>75809</v>
      </c>
      <c r="L1153" s="7">
        <v>85285</v>
      </c>
      <c r="M1153" s="7">
        <v>94761</v>
      </c>
      <c r="N1153" s="7">
        <v>104238</v>
      </c>
      <c r="O1153" s="7">
        <v>113714</v>
      </c>
      <c r="P1153" s="56">
        <v>36.30699233716475</v>
      </c>
      <c r="Q1153" s="56">
        <v>40.845306513409966</v>
      </c>
      <c r="R1153" s="56">
        <v>45.383620689655174</v>
      </c>
      <c r="S1153" s="56">
        <v>49.922174329501914</v>
      </c>
      <c r="T1153" s="56">
        <v>54.46072796934866</v>
      </c>
      <c r="U1153" s="2" t="s">
        <v>1138</v>
      </c>
    </row>
    <row r="1154" spans="1:21" ht="128.1" customHeight="1" x14ac:dyDescent="0.25">
      <c r="A1154" s="57" t="s">
        <v>331</v>
      </c>
      <c r="B1154" s="2" t="s">
        <v>3199</v>
      </c>
      <c r="C1154" s="2" t="s">
        <v>1239</v>
      </c>
      <c r="D1154" s="2" t="s">
        <v>3007</v>
      </c>
      <c r="E1154" s="2" t="s">
        <v>1241</v>
      </c>
      <c r="F1154" s="2" t="s">
        <v>3008</v>
      </c>
      <c r="G1154" s="2" t="s">
        <v>1176</v>
      </c>
      <c r="H1154" s="2" t="s">
        <v>1136</v>
      </c>
      <c r="I1154" s="2" t="s">
        <v>1137</v>
      </c>
      <c r="J1154" s="2">
        <v>17</v>
      </c>
      <c r="K1154" s="7">
        <v>48722</v>
      </c>
      <c r="L1154" s="7">
        <v>54203</v>
      </c>
      <c r="M1154" s="7">
        <v>59684</v>
      </c>
      <c r="N1154" s="7">
        <v>65165</v>
      </c>
      <c r="O1154" s="7">
        <v>70646</v>
      </c>
      <c r="P1154" s="56">
        <v>23.334291187739463</v>
      </c>
      <c r="Q1154" s="56">
        <v>25.959291187739463</v>
      </c>
      <c r="R1154" s="56">
        <v>28.584291187739463</v>
      </c>
      <c r="S1154" s="56">
        <v>31.209291187739467</v>
      </c>
      <c r="T1154" s="56">
        <v>33.834291187739467</v>
      </c>
      <c r="U1154" s="2" t="s">
        <v>1138</v>
      </c>
    </row>
    <row r="1155" spans="1:21" ht="128.1" customHeight="1" x14ac:dyDescent="0.25">
      <c r="A1155" s="57" t="s">
        <v>579</v>
      </c>
      <c r="B1155" s="2" t="s">
        <v>3200</v>
      </c>
      <c r="C1155" s="2" t="s">
        <v>1239</v>
      </c>
      <c r="D1155" s="2" t="s">
        <v>3007</v>
      </c>
      <c r="E1155" s="2" t="s">
        <v>1241</v>
      </c>
      <c r="F1155" s="2" t="s">
        <v>3008</v>
      </c>
      <c r="G1155" s="2" t="s">
        <v>2090</v>
      </c>
      <c r="H1155" s="2" t="s">
        <v>1136</v>
      </c>
      <c r="I1155" s="2" t="s">
        <v>1137</v>
      </c>
      <c r="J1155" s="2">
        <v>21</v>
      </c>
      <c r="K1155" s="7">
        <v>89076</v>
      </c>
      <c r="L1155" s="7">
        <v>100211</v>
      </c>
      <c r="M1155" s="7">
        <v>111345</v>
      </c>
      <c r="N1155" s="7">
        <v>122480</v>
      </c>
      <c r="O1155" s="7">
        <v>133614</v>
      </c>
      <c r="P1155" s="56">
        <v>42.660919540229884</v>
      </c>
      <c r="Q1155" s="56">
        <v>47.993534482758619</v>
      </c>
      <c r="R1155" s="56">
        <v>53.326149425287355</v>
      </c>
      <c r="S1155" s="56">
        <v>58.65876436781609</v>
      </c>
      <c r="T1155" s="56">
        <v>63.991379310344826</v>
      </c>
      <c r="U1155" s="2" t="s">
        <v>1138</v>
      </c>
    </row>
    <row r="1156" spans="1:21" ht="128.1" customHeight="1" x14ac:dyDescent="0.25">
      <c r="A1156" s="57" t="s">
        <v>260</v>
      </c>
      <c r="B1156" s="2" t="s">
        <v>261</v>
      </c>
      <c r="C1156" s="2" t="s">
        <v>1239</v>
      </c>
      <c r="D1156" s="2" t="s">
        <v>3007</v>
      </c>
      <c r="E1156" s="2" t="s">
        <v>1241</v>
      </c>
      <c r="F1156" s="2" t="s">
        <v>3008</v>
      </c>
      <c r="G1156" s="2" t="s">
        <v>2090</v>
      </c>
      <c r="H1156" s="2" t="s">
        <v>1136</v>
      </c>
      <c r="I1156" s="2" t="s">
        <v>1137</v>
      </c>
      <c r="J1156" s="2">
        <v>22</v>
      </c>
      <c r="K1156" s="7">
        <v>104664</v>
      </c>
      <c r="L1156" s="7">
        <v>117747</v>
      </c>
      <c r="M1156" s="7">
        <v>130830</v>
      </c>
      <c r="N1156" s="7">
        <v>143913</v>
      </c>
      <c r="O1156" s="7">
        <v>156996</v>
      </c>
      <c r="P1156" s="56">
        <v>50.126436781609193</v>
      </c>
      <c r="Q1156" s="56">
        <v>56.392241379310349</v>
      </c>
      <c r="R1156" s="56">
        <v>62.658045977011497</v>
      </c>
      <c r="S1156" s="56">
        <v>68.923850574712645</v>
      </c>
      <c r="T1156" s="56">
        <v>75.189655172413794</v>
      </c>
      <c r="U1156" s="2" t="s">
        <v>1138</v>
      </c>
    </row>
    <row r="1157" spans="1:21" ht="128.1" customHeight="1" x14ac:dyDescent="0.25">
      <c r="A1157" s="57" t="s">
        <v>123</v>
      </c>
      <c r="B1157" s="2" t="s">
        <v>124</v>
      </c>
      <c r="C1157" s="2" t="s">
        <v>1239</v>
      </c>
      <c r="D1157" s="2" t="s">
        <v>3007</v>
      </c>
      <c r="E1157" s="2" t="s">
        <v>1241</v>
      </c>
      <c r="F1157" s="2" t="s">
        <v>3008</v>
      </c>
      <c r="G1157" s="2" t="s">
        <v>1179</v>
      </c>
      <c r="H1157" s="2" t="s">
        <v>1136</v>
      </c>
      <c r="I1157" s="2" t="s">
        <v>1137</v>
      </c>
      <c r="J1157" s="2">
        <v>18</v>
      </c>
      <c r="K1157" s="7">
        <v>56030</v>
      </c>
      <c r="L1157" s="7">
        <v>62334</v>
      </c>
      <c r="M1157" s="7">
        <v>68637</v>
      </c>
      <c r="N1157" s="7">
        <v>74940</v>
      </c>
      <c r="O1157" s="7">
        <v>81243</v>
      </c>
      <c r="P1157" s="56">
        <v>26.834291187739463</v>
      </c>
      <c r="Q1157" s="56">
        <v>29.853208812260533</v>
      </c>
      <c r="R1157" s="56">
        <v>32.872126436781606</v>
      </c>
      <c r="S1157" s="56">
        <v>35.890804597701148</v>
      </c>
      <c r="T1157" s="56">
        <v>38.90948275862069</v>
      </c>
      <c r="U1157" s="2" t="s">
        <v>1138</v>
      </c>
    </row>
    <row r="1158" spans="1:21" ht="128.1" customHeight="1" x14ac:dyDescent="0.25">
      <c r="A1158" s="57" t="s">
        <v>267</v>
      </c>
      <c r="B1158" s="2" t="s">
        <v>268</v>
      </c>
      <c r="C1158" s="2" t="s">
        <v>1239</v>
      </c>
      <c r="D1158" s="2" t="s">
        <v>3007</v>
      </c>
      <c r="E1158" s="2" t="s">
        <v>1241</v>
      </c>
      <c r="F1158" s="2" t="s">
        <v>3008</v>
      </c>
      <c r="G1158" s="2" t="s">
        <v>1179</v>
      </c>
      <c r="H1158" s="2" t="s">
        <v>1136</v>
      </c>
      <c r="I1158" s="2" t="s">
        <v>1137</v>
      </c>
      <c r="J1158" s="2">
        <v>19</v>
      </c>
      <c r="K1158" s="7">
        <v>64518</v>
      </c>
      <c r="L1158" s="7">
        <v>72583</v>
      </c>
      <c r="M1158" s="7">
        <v>80648</v>
      </c>
      <c r="N1158" s="7">
        <v>88713</v>
      </c>
      <c r="O1158" s="7">
        <v>96778</v>
      </c>
      <c r="P1158" s="56">
        <v>30.899425287356323</v>
      </c>
      <c r="Q1158" s="56">
        <v>34.76197318007663</v>
      </c>
      <c r="R1158" s="56">
        <v>38.624521072796938</v>
      </c>
      <c r="S1158" s="56">
        <v>42.487068965517238</v>
      </c>
      <c r="T1158" s="56">
        <v>46.349616858237546</v>
      </c>
      <c r="U1158" s="2" t="s">
        <v>1138</v>
      </c>
    </row>
    <row r="1159" spans="1:21" ht="128.1" customHeight="1" x14ac:dyDescent="0.25">
      <c r="A1159" s="57" t="s">
        <v>700</v>
      </c>
      <c r="B1159" s="2" t="s">
        <v>3201</v>
      </c>
      <c r="C1159" s="2" t="s">
        <v>1290</v>
      </c>
      <c r="D1159" s="2" t="s">
        <v>2600</v>
      </c>
      <c r="E1159" s="2" t="s">
        <v>1292</v>
      </c>
      <c r="F1159" s="2" t="s">
        <v>2601</v>
      </c>
      <c r="G1159" s="2" t="s">
        <v>3202</v>
      </c>
      <c r="H1159" s="2" t="s">
        <v>74</v>
      </c>
      <c r="I1159" s="2" t="s">
        <v>1157</v>
      </c>
      <c r="J1159" s="2">
        <v>14</v>
      </c>
      <c r="K1159" s="7">
        <v>32703</v>
      </c>
      <c r="L1159" s="7">
        <v>35973</v>
      </c>
      <c r="M1159" s="7">
        <v>39243</v>
      </c>
      <c r="N1159" s="7">
        <v>42514</v>
      </c>
      <c r="O1159" s="7">
        <v>45784</v>
      </c>
      <c r="P1159" s="56">
        <v>15.662356321839081</v>
      </c>
      <c r="Q1159" s="56">
        <v>17.228448275862071</v>
      </c>
      <c r="R1159" s="56">
        <v>18.794540229885058</v>
      </c>
      <c r="S1159" s="56">
        <v>20.36087164750958</v>
      </c>
      <c r="T1159" s="56">
        <v>21.927203065134101</v>
      </c>
      <c r="U1159" s="2" t="s">
        <v>1138</v>
      </c>
    </row>
    <row r="1160" spans="1:21" ht="128.1" customHeight="1" x14ac:dyDescent="0.25">
      <c r="A1160" s="57" t="s">
        <v>292</v>
      </c>
      <c r="B1160" s="2" t="s">
        <v>293</v>
      </c>
      <c r="C1160" s="2" t="s">
        <v>1239</v>
      </c>
      <c r="D1160" s="2" t="s">
        <v>3007</v>
      </c>
      <c r="E1160" s="2" t="s">
        <v>1241</v>
      </c>
      <c r="F1160" s="2" t="s">
        <v>3008</v>
      </c>
      <c r="G1160" s="2" t="s">
        <v>1227</v>
      </c>
      <c r="H1160" s="2" t="s">
        <v>74</v>
      </c>
      <c r="I1160" s="2" t="s">
        <v>1157</v>
      </c>
      <c r="J1160" s="2">
        <v>14</v>
      </c>
      <c r="K1160" s="7">
        <v>32703</v>
      </c>
      <c r="L1160" s="7">
        <v>35973</v>
      </c>
      <c r="M1160" s="7">
        <v>39243</v>
      </c>
      <c r="N1160" s="7">
        <v>42514</v>
      </c>
      <c r="O1160" s="7">
        <v>45784</v>
      </c>
      <c r="P1160" s="56">
        <v>15.662356321839081</v>
      </c>
      <c r="Q1160" s="56">
        <v>17.228448275862071</v>
      </c>
      <c r="R1160" s="56">
        <v>18.794540229885058</v>
      </c>
      <c r="S1160" s="56">
        <v>20.36087164750958</v>
      </c>
      <c r="T1160" s="56">
        <v>21.927203065134101</v>
      </c>
      <c r="U1160" s="2" t="s">
        <v>1138</v>
      </c>
    </row>
    <row r="1161" spans="1:21" ht="128.1" customHeight="1" x14ac:dyDescent="0.25">
      <c r="A1161" s="57" t="s">
        <v>3203</v>
      </c>
      <c r="B1161" s="2" t="s">
        <v>3204</v>
      </c>
      <c r="C1161" s="2" t="s">
        <v>1299</v>
      </c>
      <c r="D1161" s="2" t="s">
        <v>1300</v>
      </c>
      <c r="E1161" s="2" t="s">
        <v>1301</v>
      </c>
      <c r="F1161" s="2" t="s">
        <v>1302</v>
      </c>
      <c r="G1161" s="2" t="s">
        <v>1227</v>
      </c>
      <c r="H1161" s="2" t="s">
        <v>74</v>
      </c>
      <c r="I1161" s="2" t="s">
        <v>1157</v>
      </c>
      <c r="J1161" s="2">
        <v>16</v>
      </c>
      <c r="K1161" s="7">
        <v>42367</v>
      </c>
      <c r="L1161" s="7">
        <v>47133</v>
      </c>
      <c r="M1161" s="7">
        <v>51899</v>
      </c>
      <c r="N1161" s="7">
        <v>56666</v>
      </c>
      <c r="O1161" s="7">
        <v>61432</v>
      </c>
      <c r="P1161" s="56">
        <v>20.290708812260537</v>
      </c>
      <c r="Q1161" s="56">
        <v>22.573275862068968</v>
      </c>
      <c r="R1161" s="56">
        <v>24.855842911877396</v>
      </c>
      <c r="S1161" s="56">
        <v>27.138649425287355</v>
      </c>
      <c r="T1161" s="56">
        <v>29.421455938697317</v>
      </c>
      <c r="U1161" s="2" t="s">
        <v>1138</v>
      </c>
    </row>
    <row r="1162" spans="1:21" ht="128.1" customHeight="1" x14ac:dyDescent="0.25">
      <c r="A1162" s="57" t="s">
        <v>3205</v>
      </c>
      <c r="B1162" s="2" t="s">
        <v>3206</v>
      </c>
      <c r="C1162" s="2" t="s">
        <v>1299</v>
      </c>
      <c r="D1162" s="2" t="s">
        <v>1300</v>
      </c>
      <c r="E1162" s="2" t="s">
        <v>1301</v>
      </c>
      <c r="F1162" s="2" t="s">
        <v>1302</v>
      </c>
      <c r="G1162" s="2" t="s">
        <v>1228</v>
      </c>
      <c r="H1162" s="2" t="s">
        <v>74</v>
      </c>
      <c r="I1162" s="2" t="s">
        <v>1157</v>
      </c>
      <c r="J1162" s="2">
        <v>16</v>
      </c>
      <c r="K1162" s="7">
        <v>42367</v>
      </c>
      <c r="L1162" s="7">
        <v>47133</v>
      </c>
      <c r="M1162" s="7">
        <v>51899</v>
      </c>
      <c r="N1162" s="7">
        <v>56666</v>
      </c>
      <c r="O1162" s="7">
        <v>61432</v>
      </c>
      <c r="P1162" s="56">
        <v>20.290708812260537</v>
      </c>
      <c r="Q1162" s="56">
        <v>22.573275862068968</v>
      </c>
      <c r="R1162" s="56">
        <v>24.855842911877396</v>
      </c>
      <c r="S1162" s="56">
        <v>27.138649425287355</v>
      </c>
      <c r="T1162" s="56">
        <v>29.421455938697317</v>
      </c>
      <c r="U1162" s="2" t="s">
        <v>1138</v>
      </c>
    </row>
    <row r="1163" spans="1:21" ht="128.1" customHeight="1" x14ac:dyDescent="0.25">
      <c r="A1163" s="57" t="s">
        <v>701</v>
      </c>
      <c r="B1163" s="2" t="s">
        <v>3207</v>
      </c>
      <c r="C1163" s="2" t="s">
        <v>1473</v>
      </c>
      <c r="D1163" s="2" t="s">
        <v>1638</v>
      </c>
      <c r="E1163" s="2" t="s">
        <v>1475</v>
      </c>
      <c r="F1163" s="2" t="s">
        <v>1639</v>
      </c>
      <c r="G1163" s="2" t="s">
        <v>1179</v>
      </c>
      <c r="H1163" s="2" t="s">
        <v>1136</v>
      </c>
      <c r="I1163" s="2" t="s">
        <v>1137</v>
      </c>
      <c r="J1163" s="2">
        <v>18</v>
      </c>
      <c r="K1163" s="7">
        <v>56030</v>
      </c>
      <c r="L1163" s="7">
        <v>62334</v>
      </c>
      <c r="M1163" s="7">
        <v>68637</v>
      </c>
      <c r="N1163" s="7">
        <v>74940</v>
      </c>
      <c r="O1163" s="7">
        <v>81243</v>
      </c>
      <c r="P1163" s="56">
        <v>26.834291187739463</v>
      </c>
      <c r="Q1163" s="56">
        <v>29.853208812260533</v>
      </c>
      <c r="R1163" s="56">
        <v>32.872126436781606</v>
      </c>
      <c r="S1163" s="56">
        <v>35.890804597701148</v>
      </c>
      <c r="T1163" s="56">
        <v>38.90948275862069</v>
      </c>
      <c r="U1163" s="2" t="s">
        <v>1138</v>
      </c>
    </row>
    <row r="1164" spans="1:21" ht="128.1" customHeight="1" x14ac:dyDescent="0.25">
      <c r="A1164" s="57" t="s">
        <v>702</v>
      </c>
      <c r="B1164" s="2" t="s">
        <v>3208</v>
      </c>
      <c r="C1164" s="2" t="s">
        <v>1239</v>
      </c>
      <c r="D1164" s="2" t="s">
        <v>1251</v>
      </c>
      <c r="E1164" s="2" t="s">
        <v>1241</v>
      </c>
      <c r="F1164" s="2" t="s">
        <v>1252</v>
      </c>
      <c r="G1164" s="2" t="s">
        <v>1174</v>
      </c>
      <c r="H1164" s="2" t="s">
        <v>1136</v>
      </c>
      <c r="I1164" s="2" t="s">
        <v>1137</v>
      </c>
      <c r="J1164" s="2">
        <v>17</v>
      </c>
      <c r="K1164" s="7">
        <v>48722</v>
      </c>
      <c r="L1164" s="7">
        <v>54203</v>
      </c>
      <c r="M1164" s="7">
        <v>59684</v>
      </c>
      <c r="N1164" s="7">
        <v>65165</v>
      </c>
      <c r="O1164" s="7">
        <v>70646</v>
      </c>
      <c r="P1164" s="56">
        <v>23.334291187739463</v>
      </c>
      <c r="Q1164" s="56">
        <v>25.959291187739463</v>
      </c>
      <c r="R1164" s="56">
        <v>28.584291187739463</v>
      </c>
      <c r="S1164" s="56">
        <v>31.209291187739467</v>
      </c>
      <c r="T1164" s="56">
        <v>33.834291187739467</v>
      </c>
      <c r="U1164" s="2" t="s">
        <v>1138</v>
      </c>
    </row>
    <row r="1165" spans="1:21" ht="128.1" customHeight="1" x14ac:dyDescent="0.25">
      <c r="A1165" s="57" t="s">
        <v>499</v>
      </c>
      <c r="B1165" s="2" t="s">
        <v>3209</v>
      </c>
      <c r="C1165" s="2" t="s">
        <v>1239</v>
      </c>
      <c r="D1165" s="2" t="s">
        <v>1251</v>
      </c>
      <c r="E1165" s="2" t="s">
        <v>1241</v>
      </c>
      <c r="F1165" s="2" t="s">
        <v>1252</v>
      </c>
      <c r="G1165" s="2" t="s">
        <v>1176</v>
      </c>
      <c r="H1165" s="2" t="s">
        <v>1136</v>
      </c>
      <c r="I1165" s="2" t="s">
        <v>1137</v>
      </c>
      <c r="J1165" s="2">
        <v>18</v>
      </c>
      <c r="K1165" s="7">
        <v>56030</v>
      </c>
      <c r="L1165" s="7">
        <v>62334</v>
      </c>
      <c r="M1165" s="7">
        <v>68637</v>
      </c>
      <c r="N1165" s="7">
        <v>74940</v>
      </c>
      <c r="O1165" s="7">
        <v>81243</v>
      </c>
      <c r="P1165" s="56">
        <v>26.834291187739463</v>
      </c>
      <c r="Q1165" s="56">
        <v>29.853208812260533</v>
      </c>
      <c r="R1165" s="56">
        <v>32.872126436781606</v>
      </c>
      <c r="S1165" s="56">
        <v>35.890804597701148</v>
      </c>
      <c r="T1165" s="56">
        <v>38.90948275862069</v>
      </c>
      <c r="U1165" s="2" t="s">
        <v>1138</v>
      </c>
    </row>
    <row r="1166" spans="1:21" ht="128.1" customHeight="1" x14ac:dyDescent="0.25">
      <c r="A1166" s="57" t="s">
        <v>298</v>
      </c>
      <c r="B1166" s="2" t="s">
        <v>299</v>
      </c>
      <c r="C1166" s="2" t="s">
        <v>1556</v>
      </c>
      <c r="D1166" s="2" t="s">
        <v>1768</v>
      </c>
      <c r="E1166" s="2" t="s">
        <v>1558</v>
      </c>
      <c r="F1166" s="2" t="s">
        <v>1769</v>
      </c>
      <c r="G1166" s="2" t="s">
        <v>3210</v>
      </c>
      <c r="H1166" s="2" t="s">
        <v>74</v>
      </c>
      <c r="I1166" s="2" t="s">
        <v>1157</v>
      </c>
      <c r="J1166" s="2">
        <v>14</v>
      </c>
      <c r="K1166" s="7">
        <v>32703</v>
      </c>
      <c r="L1166" s="7">
        <v>35973</v>
      </c>
      <c r="M1166" s="7">
        <v>39243</v>
      </c>
      <c r="N1166" s="7">
        <v>42514</v>
      </c>
      <c r="O1166" s="7">
        <v>45784</v>
      </c>
      <c r="P1166" s="56">
        <v>15.662356321839081</v>
      </c>
      <c r="Q1166" s="56">
        <v>17.228448275862071</v>
      </c>
      <c r="R1166" s="56">
        <v>18.794540229885058</v>
      </c>
      <c r="S1166" s="56">
        <v>20.36087164750958</v>
      </c>
      <c r="T1166" s="56">
        <v>21.927203065134101</v>
      </c>
      <c r="U1166" s="2" t="s">
        <v>1138</v>
      </c>
    </row>
    <row r="1167" spans="1:21" ht="128.1" customHeight="1" x14ac:dyDescent="0.25">
      <c r="A1167" s="57" t="s">
        <v>703</v>
      </c>
      <c r="B1167" s="2" t="s">
        <v>3211</v>
      </c>
      <c r="C1167" s="2" t="s">
        <v>1483</v>
      </c>
      <c r="D1167" s="2" t="s">
        <v>1484</v>
      </c>
      <c r="E1167" s="2" t="s">
        <v>1485</v>
      </c>
      <c r="F1167" s="2" t="s">
        <v>1486</v>
      </c>
      <c r="G1167" s="2" t="s">
        <v>1174</v>
      </c>
      <c r="H1167" s="2" t="s">
        <v>1136</v>
      </c>
      <c r="I1167" s="2" t="s">
        <v>1137</v>
      </c>
      <c r="J1167" s="2">
        <v>17</v>
      </c>
      <c r="K1167" s="7">
        <v>48722</v>
      </c>
      <c r="L1167" s="7">
        <v>54203</v>
      </c>
      <c r="M1167" s="7">
        <v>59684</v>
      </c>
      <c r="N1167" s="7">
        <v>65165</v>
      </c>
      <c r="O1167" s="7">
        <v>70646</v>
      </c>
      <c r="P1167" s="56">
        <v>23.334291187739463</v>
      </c>
      <c r="Q1167" s="56">
        <v>25.959291187739463</v>
      </c>
      <c r="R1167" s="56">
        <v>28.584291187739463</v>
      </c>
      <c r="S1167" s="56">
        <v>31.209291187739467</v>
      </c>
      <c r="T1167" s="56">
        <v>33.834291187739467</v>
      </c>
      <c r="U1167" s="2" t="s">
        <v>1138</v>
      </c>
    </row>
    <row r="1168" spans="1:21" ht="128.1" customHeight="1" x14ac:dyDescent="0.25">
      <c r="A1168" s="57" t="s">
        <v>580</v>
      </c>
      <c r="B1168" s="2" t="s">
        <v>3212</v>
      </c>
      <c r="C1168" s="2" t="s">
        <v>1483</v>
      </c>
      <c r="D1168" s="2" t="s">
        <v>1484</v>
      </c>
      <c r="E1168" s="2" t="s">
        <v>1485</v>
      </c>
      <c r="F1168" s="2" t="s">
        <v>1486</v>
      </c>
      <c r="G1168" s="2" t="s">
        <v>1176</v>
      </c>
      <c r="H1168" s="2" t="s">
        <v>1136</v>
      </c>
      <c r="I1168" s="2" t="s">
        <v>1137</v>
      </c>
      <c r="J1168" s="2">
        <v>18</v>
      </c>
      <c r="K1168" s="7">
        <v>56030</v>
      </c>
      <c r="L1168" s="7">
        <v>62334</v>
      </c>
      <c r="M1168" s="7">
        <v>68637</v>
      </c>
      <c r="N1168" s="7">
        <v>74940</v>
      </c>
      <c r="O1168" s="7">
        <v>81243</v>
      </c>
      <c r="P1168" s="56">
        <v>26.834291187739463</v>
      </c>
      <c r="Q1168" s="56">
        <v>29.853208812260533</v>
      </c>
      <c r="R1168" s="56">
        <v>32.872126436781606</v>
      </c>
      <c r="S1168" s="56">
        <v>35.890804597701148</v>
      </c>
      <c r="T1168" s="56">
        <v>38.90948275862069</v>
      </c>
      <c r="U1168" s="2" t="s">
        <v>1138</v>
      </c>
    </row>
    <row r="1169" spans="1:21" ht="128.1" customHeight="1" x14ac:dyDescent="0.25">
      <c r="A1169" s="57" t="s">
        <v>440</v>
      </c>
      <c r="B1169" s="2" t="s">
        <v>3213</v>
      </c>
      <c r="C1169" s="2" t="s">
        <v>1483</v>
      </c>
      <c r="D1169" s="2" t="s">
        <v>1484</v>
      </c>
      <c r="E1169" s="2" t="s">
        <v>1485</v>
      </c>
      <c r="F1169" s="2" t="s">
        <v>1486</v>
      </c>
      <c r="G1169" s="2" t="s">
        <v>1179</v>
      </c>
      <c r="H1169" s="2" t="s">
        <v>1136</v>
      </c>
      <c r="I1169" s="2" t="s">
        <v>1137</v>
      </c>
      <c r="J1169" s="2">
        <v>19</v>
      </c>
      <c r="K1169" s="7">
        <v>64518</v>
      </c>
      <c r="L1169" s="7">
        <v>72583</v>
      </c>
      <c r="M1169" s="7">
        <v>80648</v>
      </c>
      <c r="N1169" s="7">
        <v>88713</v>
      </c>
      <c r="O1169" s="7">
        <v>96778</v>
      </c>
      <c r="P1169" s="56">
        <v>30.899425287356323</v>
      </c>
      <c r="Q1169" s="56">
        <v>34.76197318007663</v>
      </c>
      <c r="R1169" s="56">
        <v>38.624521072796938</v>
      </c>
      <c r="S1169" s="56">
        <v>42.487068965517238</v>
      </c>
      <c r="T1169" s="56">
        <v>46.349616858237546</v>
      </c>
      <c r="U1169" s="2" t="s">
        <v>1138</v>
      </c>
    </row>
    <row r="1170" spans="1:21" ht="128.1" customHeight="1" x14ac:dyDescent="0.25">
      <c r="A1170" s="57" t="s">
        <v>1055</v>
      </c>
      <c r="B1170" s="2" t="s">
        <v>3214</v>
      </c>
      <c r="C1170" s="2" t="s">
        <v>1272</v>
      </c>
      <c r="D1170" s="2" t="s">
        <v>2424</v>
      </c>
      <c r="E1170" s="2" t="s">
        <v>1274</v>
      </c>
      <c r="F1170" s="2" t="s">
        <v>2425</v>
      </c>
      <c r="G1170" s="2" t="s">
        <v>3215</v>
      </c>
      <c r="H1170" s="2" t="s">
        <v>1136</v>
      </c>
      <c r="I1170" s="2" t="s">
        <v>1157</v>
      </c>
      <c r="J1170" s="2">
        <v>15</v>
      </c>
      <c r="K1170" s="7">
        <v>36841</v>
      </c>
      <c r="L1170" s="7">
        <v>40986</v>
      </c>
      <c r="M1170" s="7">
        <v>45130</v>
      </c>
      <c r="N1170" s="7">
        <v>49275</v>
      </c>
      <c r="O1170" s="7">
        <v>53419</v>
      </c>
      <c r="P1170" s="56">
        <v>17.644157088122604</v>
      </c>
      <c r="Q1170" s="56">
        <v>19.629070881226053</v>
      </c>
      <c r="R1170" s="56">
        <v>21.613984674329501</v>
      </c>
      <c r="S1170" s="56">
        <v>23.598898467432949</v>
      </c>
      <c r="T1170" s="56">
        <v>25.583812260536398</v>
      </c>
      <c r="U1170" s="2" t="s">
        <v>1138</v>
      </c>
    </row>
    <row r="1171" spans="1:21" ht="128.1" customHeight="1" x14ac:dyDescent="0.25">
      <c r="A1171" s="57" t="s">
        <v>1056</v>
      </c>
      <c r="B1171" s="2" t="s">
        <v>3216</v>
      </c>
      <c r="C1171" s="2" t="s">
        <v>1272</v>
      </c>
      <c r="D1171" s="2" t="s">
        <v>2424</v>
      </c>
      <c r="E1171" s="2" t="s">
        <v>1274</v>
      </c>
      <c r="F1171" s="2" t="s">
        <v>2425</v>
      </c>
      <c r="G1171" s="2" t="s">
        <v>3217</v>
      </c>
      <c r="H1171" s="2" t="s">
        <v>1136</v>
      </c>
      <c r="I1171" s="2" t="s">
        <v>1137</v>
      </c>
      <c r="J1171" s="2">
        <v>16</v>
      </c>
      <c r="K1171" s="7">
        <v>42367</v>
      </c>
      <c r="L1171" s="7">
        <v>47133</v>
      </c>
      <c r="M1171" s="7">
        <v>51899</v>
      </c>
      <c r="N1171" s="7">
        <v>56666</v>
      </c>
      <c r="O1171" s="7">
        <v>61432</v>
      </c>
      <c r="P1171" s="56">
        <v>20.290708812260537</v>
      </c>
      <c r="Q1171" s="56">
        <v>22.573275862068968</v>
      </c>
      <c r="R1171" s="56">
        <v>24.855842911877396</v>
      </c>
      <c r="S1171" s="56">
        <v>27.138649425287355</v>
      </c>
      <c r="T1171" s="56">
        <v>29.421455938697317</v>
      </c>
      <c r="U1171" s="2" t="s">
        <v>1138</v>
      </c>
    </row>
    <row r="1172" spans="1:21" ht="128.1" customHeight="1" x14ac:dyDescent="0.25">
      <c r="A1172" s="57" t="s">
        <v>3218</v>
      </c>
      <c r="B1172" s="2" t="s">
        <v>3219</v>
      </c>
      <c r="C1172" s="2" t="s">
        <v>1272</v>
      </c>
      <c r="D1172" s="2" t="s">
        <v>2424</v>
      </c>
      <c r="E1172" s="2" t="s">
        <v>1274</v>
      </c>
      <c r="F1172" s="2" t="s">
        <v>2425</v>
      </c>
      <c r="G1172" s="2" t="s">
        <v>3220</v>
      </c>
      <c r="H1172" s="2" t="s">
        <v>1136</v>
      </c>
      <c r="I1172" s="2" t="s">
        <v>1137</v>
      </c>
      <c r="J1172" s="2">
        <v>17</v>
      </c>
      <c r="K1172" s="7">
        <v>48722</v>
      </c>
      <c r="L1172" s="7">
        <v>54203</v>
      </c>
      <c r="M1172" s="7">
        <v>59684</v>
      </c>
      <c r="N1172" s="7">
        <v>65165</v>
      </c>
      <c r="O1172" s="7">
        <v>70646</v>
      </c>
      <c r="P1172" s="56">
        <v>23.334291187739463</v>
      </c>
      <c r="Q1172" s="56">
        <v>25.959291187739463</v>
      </c>
      <c r="R1172" s="56">
        <v>28.584291187739463</v>
      </c>
      <c r="S1172" s="56">
        <v>31.209291187739467</v>
      </c>
      <c r="T1172" s="56">
        <v>33.834291187739467</v>
      </c>
      <c r="U1172" s="2" t="s">
        <v>1138</v>
      </c>
    </row>
    <row r="1173" spans="1:21" ht="128.1" customHeight="1" x14ac:dyDescent="0.25">
      <c r="A1173" s="57" t="s">
        <v>581</v>
      </c>
      <c r="B1173" s="2" t="s">
        <v>3221</v>
      </c>
      <c r="C1173" s="2" t="s">
        <v>1272</v>
      </c>
      <c r="D1173" s="2" t="s">
        <v>2424</v>
      </c>
      <c r="E1173" s="2" t="s">
        <v>1274</v>
      </c>
      <c r="F1173" s="2" t="s">
        <v>2425</v>
      </c>
      <c r="G1173" s="2" t="s">
        <v>3222</v>
      </c>
      <c r="H1173" s="2" t="s">
        <v>1136</v>
      </c>
      <c r="I1173" s="2" t="s">
        <v>1137</v>
      </c>
      <c r="J1173" s="2">
        <v>18</v>
      </c>
      <c r="K1173" s="7">
        <v>56030</v>
      </c>
      <c r="L1173" s="7">
        <v>62334</v>
      </c>
      <c r="M1173" s="7">
        <v>68637</v>
      </c>
      <c r="N1173" s="7">
        <v>74940</v>
      </c>
      <c r="O1173" s="7">
        <v>81243</v>
      </c>
      <c r="P1173" s="56">
        <v>26.834291187739463</v>
      </c>
      <c r="Q1173" s="56">
        <v>29.853208812260533</v>
      </c>
      <c r="R1173" s="56">
        <v>32.872126436781606</v>
      </c>
      <c r="S1173" s="56">
        <v>35.890804597701148</v>
      </c>
      <c r="T1173" s="56">
        <v>38.90948275862069</v>
      </c>
      <c r="U1173" s="2" t="s">
        <v>1138</v>
      </c>
    </row>
    <row r="1174" spans="1:21" ht="128.1" customHeight="1" x14ac:dyDescent="0.25">
      <c r="A1174" s="57" t="s">
        <v>704</v>
      </c>
      <c r="B1174" s="2" t="s">
        <v>3223</v>
      </c>
      <c r="C1174" s="2" t="s">
        <v>1272</v>
      </c>
      <c r="D1174" s="2" t="s">
        <v>2424</v>
      </c>
      <c r="E1174" s="2" t="s">
        <v>1274</v>
      </c>
      <c r="F1174" s="2" t="s">
        <v>2425</v>
      </c>
      <c r="G1174" s="2" t="s">
        <v>3224</v>
      </c>
      <c r="H1174" s="2" t="s">
        <v>1136</v>
      </c>
      <c r="I1174" s="2" t="s">
        <v>1137</v>
      </c>
      <c r="J1174" s="2">
        <v>19</v>
      </c>
      <c r="K1174" s="7">
        <v>64518</v>
      </c>
      <c r="L1174" s="7">
        <v>72583</v>
      </c>
      <c r="M1174" s="7">
        <v>80648</v>
      </c>
      <c r="N1174" s="7">
        <v>88713</v>
      </c>
      <c r="O1174" s="7">
        <v>96778</v>
      </c>
      <c r="P1174" s="56">
        <v>30.899425287356323</v>
      </c>
      <c r="Q1174" s="56">
        <v>34.76197318007663</v>
      </c>
      <c r="R1174" s="56">
        <v>38.624521072796938</v>
      </c>
      <c r="S1174" s="56">
        <v>42.487068965517238</v>
      </c>
      <c r="T1174" s="56">
        <v>46.349616858237546</v>
      </c>
      <c r="U1174" s="2" t="s">
        <v>1138</v>
      </c>
    </row>
    <row r="1175" spans="1:21" ht="128.1" customHeight="1" x14ac:dyDescent="0.25">
      <c r="A1175" s="57" t="s">
        <v>3225</v>
      </c>
      <c r="B1175" s="2" t="s">
        <v>3226</v>
      </c>
      <c r="C1175" s="2" t="s">
        <v>1473</v>
      </c>
      <c r="D1175" s="2" t="s">
        <v>1474</v>
      </c>
      <c r="E1175" s="2" t="s">
        <v>1475</v>
      </c>
      <c r="F1175" s="2" t="s">
        <v>1476</v>
      </c>
      <c r="G1175" s="2" t="s">
        <v>1221</v>
      </c>
      <c r="H1175" s="2" t="s">
        <v>1136</v>
      </c>
      <c r="I1175" s="2" t="s">
        <v>1137</v>
      </c>
      <c r="J1175" s="2">
        <v>17</v>
      </c>
      <c r="K1175" s="7">
        <v>48722</v>
      </c>
      <c r="L1175" s="7">
        <v>54203</v>
      </c>
      <c r="M1175" s="7">
        <v>59684</v>
      </c>
      <c r="N1175" s="7">
        <v>65165</v>
      </c>
      <c r="O1175" s="7">
        <v>70646</v>
      </c>
      <c r="P1175" s="56">
        <v>23.334291187739463</v>
      </c>
      <c r="Q1175" s="56">
        <v>25.959291187739463</v>
      </c>
      <c r="R1175" s="56">
        <v>28.584291187739463</v>
      </c>
      <c r="S1175" s="56">
        <v>31.209291187739467</v>
      </c>
      <c r="T1175" s="56">
        <v>33.834291187739467</v>
      </c>
      <c r="U1175" s="2" t="s">
        <v>1138</v>
      </c>
    </row>
    <row r="1176" spans="1:21" ht="128.1" customHeight="1" x14ac:dyDescent="0.25">
      <c r="A1176" s="57" t="s">
        <v>3227</v>
      </c>
      <c r="B1176" s="2" t="s">
        <v>3228</v>
      </c>
      <c r="C1176" s="2" t="s">
        <v>1473</v>
      </c>
      <c r="D1176" s="2" t="s">
        <v>1474</v>
      </c>
      <c r="E1176" s="2" t="s">
        <v>1475</v>
      </c>
      <c r="F1176" s="2" t="s">
        <v>1476</v>
      </c>
      <c r="G1176" s="2" t="s">
        <v>1179</v>
      </c>
      <c r="H1176" s="2" t="s">
        <v>1136</v>
      </c>
      <c r="I1176" s="2" t="s">
        <v>1137</v>
      </c>
      <c r="J1176" s="2">
        <v>20</v>
      </c>
      <c r="K1176" s="7">
        <v>75809</v>
      </c>
      <c r="L1176" s="7">
        <v>85285</v>
      </c>
      <c r="M1176" s="7">
        <v>94761</v>
      </c>
      <c r="N1176" s="7">
        <v>104238</v>
      </c>
      <c r="O1176" s="7">
        <v>113714</v>
      </c>
      <c r="P1176" s="56">
        <v>36.30699233716475</v>
      </c>
      <c r="Q1176" s="56">
        <v>40.845306513409966</v>
      </c>
      <c r="R1176" s="56">
        <v>45.383620689655174</v>
      </c>
      <c r="S1176" s="56">
        <v>49.922174329501914</v>
      </c>
      <c r="T1176" s="56">
        <v>54.46072796934866</v>
      </c>
      <c r="U1176" s="2" t="s">
        <v>1138</v>
      </c>
    </row>
    <row r="1177" spans="1:21" ht="128.1" customHeight="1" x14ac:dyDescent="0.25">
      <c r="A1177" s="57" t="s">
        <v>3229</v>
      </c>
      <c r="B1177" s="2" t="s">
        <v>3230</v>
      </c>
      <c r="C1177" s="2" t="s">
        <v>1217</v>
      </c>
      <c r="D1177" s="2" t="s">
        <v>1601</v>
      </c>
      <c r="E1177" s="2" t="s">
        <v>1219</v>
      </c>
      <c r="F1177" s="2" t="s">
        <v>1602</v>
      </c>
      <c r="G1177" s="2" t="s">
        <v>1227</v>
      </c>
      <c r="H1177" s="2" t="s">
        <v>74</v>
      </c>
      <c r="I1177" s="2" t="s">
        <v>1157</v>
      </c>
      <c r="J1177" s="2">
        <v>14</v>
      </c>
      <c r="K1177" s="7">
        <v>32703</v>
      </c>
      <c r="L1177" s="7">
        <v>35973</v>
      </c>
      <c r="M1177" s="7">
        <v>39243</v>
      </c>
      <c r="N1177" s="7">
        <v>42514</v>
      </c>
      <c r="O1177" s="7">
        <v>45784</v>
      </c>
      <c r="P1177" s="56">
        <v>15.662356321839081</v>
      </c>
      <c r="Q1177" s="56">
        <v>17.228448275862071</v>
      </c>
      <c r="R1177" s="56">
        <v>18.794540229885058</v>
      </c>
      <c r="S1177" s="56">
        <v>20.36087164750958</v>
      </c>
      <c r="T1177" s="56">
        <v>21.927203065134101</v>
      </c>
      <c r="U1177" s="2" t="s">
        <v>1138</v>
      </c>
    </row>
    <row r="1178" spans="1:21" ht="128.1" customHeight="1" x14ac:dyDescent="0.25">
      <c r="A1178" s="57" t="s">
        <v>3231</v>
      </c>
      <c r="B1178" s="2" t="s">
        <v>3232</v>
      </c>
      <c r="C1178" s="2" t="s">
        <v>1131</v>
      </c>
      <c r="D1178" s="2" t="s">
        <v>1140</v>
      </c>
      <c r="E1178" s="2" t="s">
        <v>1133</v>
      </c>
      <c r="F1178" s="2" t="s">
        <v>1141</v>
      </c>
      <c r="G1178" s="2" t="s">
        <v>1228</v>
      </c>
      <c r="H1178" s="2" t="s">
        <v>74</v>
      </c>
      <c r="I1178" s="2" t="s">
        <v>1157</v>
      </c>
      <c r="J1178" s="2">
        <v>16</v>
      </c>
      <c r="K1178" s="7">
        <v>42367</v>
      </c>
      <c r="L1178" s="7">
        <v>47133</v>
      </c>
      <c r="M1178" s="7">
        <v>51899</v>
      </c>
      <c r="N1178" s="7">
        <v>56666</v>
      </c>
      <c r="O1178" s="7">
        <v>61432</v>
      </c>
      <c r="P1178" s="56">
        <v>20.290708812260537</v>
      </c>
      <c r="Q1178" s="56">
        <v>22.573275862068968</v>
      </c>
      <c r="R1178" s="56">
        <v>24.855842911877396</v>
      </c>
      <c r="S1178" s="56">
        <v>27.138649425287355</v>
      </c>
      <c r="T1178" s="56">
        <v>29.421455938697317</v>
      </c>
      <c r="U1178" s="2" t="s">
        <v>1138</v>
      </c>
    </row>
    <row r="1179" spans="1:21" ht="128.1" customHeight="1" x14ac:dyDescent="0.25">
      <c r="A1179" s="57" t="s">
        <v>3233</v>
      </c>
      <c r="B1179" s="2" t="s">
        <v>3234</v>
      </c>
      <c r="C1179" s="2" t="s">
        <v>1696</v>
      </c>
      <c r="D1179" s="2" t="s">
        <v>1697</v>
      </c>
      <c r="E1179" s="2" t="s">
        <v>1698</v>
      </c>
      <c r="F1179" s="2" t="s">
        <v>1699</v>
      </c>
      <c r="G1179" s="2" t="s">
        <v>1228</v>
      </c>
      <c r="H1179" s="2" t="s">
        <v>74</v>
      </c>
      <c r="I1179" s="2" t="s">
        <v>1157</v>
      </c>
      <c r="J1179" s="2">
        <v>17</v>
      </c>
      <c r="K1179" s="7">
        <v>48722</v>
      </c>
      <c r="L1179" s="7">
        <v>54203</v>
      </c>
      <c r="M1179" s="7">
        <v>59684</v>
      </c>
      <c r="N1179" s="7">
        <v>65165</v>
      </c>
      <c r="O1179" s="7">
        <v>70646</v>
      </c>
      <c r="P1179" s="56">
        <v>23.334291187739463</v>
      </c>
      <c r="Q1179" s="56">
        <v>25.959291187739463</v>
      </c>
      <c r="R1179" s="56">
        <v>28.584291187739463</v>
      </c>
      <c r="S1179" s="56">
        <v>31.209291187739467</v>
      </c>
      <c r="T1179" s="56">
        <v>33.834291187739467</v>
      </c>
      <c r="U1179" s="2" t="s">
        <v>1138</v>
      </c>
    </row>
    <row r="1180" spans="1:21" ht="128.1" customHeight="1" x14ac:dyDescent="0.25">
      <c r="A1180" s="57" t="s">
        <v>1057</v>
      </c>
      <c r="B1180" s="2" t="s">
        <v>3235</v>
      </c>
      <c r="C1180" s="2" t="s">
        <v>1696</v>
      </c>
      <c r="D1180" s="2" t="s">
        <v>1697</v>
      </c>
      <c r="E1180" s="2" t="s">
        <v>1698</v>
      </c>
      <c r="F1180" s="2" t="s">
        <v>1699</v>
      </c>
      <c r="G1180" s="2" t="s">
        <v>1221</v>
      </c>
      <c r="H1180" s="2" t="s">
        <v>1136</v>
      </c>
      <c r="I1180" s="2" t="s">
        <v>1137</v>
      </c>
      <c r="J1180" s="2">
        <v>19</v>
      </c>
      <c r="K1180" s="7">
        <v>64518</v>
      </c>
      <c r="L1180" s="7">
        <v>72583</v>
      </c>
      <c r="M1180" s="7">
        <v>80648</v>
      </c>
      <c r="N1180" s="7">
        <v>88713</v>
      </c>
      <c r="O1180" s="7">
        <v>96778</v>
      </c>
      <c r="P1180" s="56">
        <v>30.899425287356323</v>
      </c>
      <c r="Q1180" s="56">
        <v>34.76197318007663</v>
      </c>
      <c r="R1180" s="56">
        <v>38.624521072796938</v>
      </c>
      <c r="S1180" s="56">
        <v>42.487068965517238</v>
      </c>
      <c r="T1180" s="56">
        <v>46.349616858237546</v>
      </c>
      <c r="U1180" s="2" t="s">
        <v>1138</v>
      </c>
    </row>
    <row r="1181" spans="1:21" ht="128.1" customHeight="1" x14ac:dyDescent="0.25">
      <c r="A1181" s="57" t="s">
        <v>3236</v>
      </c>
      <c r="B1181" s="2" t="s">
        <v>3237</v>
      </c>
      <c r="C1181" s="2" t="s">
        <v>1145</v>
      </c>
      <c r="D1181" s="2" t="s">
        <v>1528</v>
      </c>
      <c r="E1181" s="2" t="s">
        <v>1147</v>
      </c>
      <c r="F1181" s="2" t="s">
        <v>1529</v>
      </c>
      <c r="G1181" s="2" t="s">
        <v>3238</v>
      </c>
      <c r="H1181" s="2" t="s">
        <v>74</v>
      </c>
      <c r="I1181" s="2" t="s">
        <v>1157</v>
      </c>
      <c r="J1181" s="2">
        <v>17</v>
      </c>
      <c r="K1181" s="7">
        <v>48722</v>
      </c>
      <c r="L1181" s="7">
        <v>54203</v>
      </c>
      <c r="M1181" s="7">
        <v>59684</v>
      </c>
      <c r="N1181" s="7">
        <v>65165</v>
      </c>
      <c r="O1181" s="7">
        <v>70646</v>
      </c>
      <c r="P1181" s="56">
        <v>23.334291187739463</v>
      </c>
      <c r="Q1181" s="56">
        <v>25.959291187739463</v>
      </c>
      <c r="R1181" s="56">
        <v>28.584291187739463</v>
      </c>
      <c r="S1181" s="56">
        <v>31.209291187739467</v>
      </c>
      <c r="T1181" s="56">
        <v>33.834291187739467</v>
      </c>
      <c r="U1181" s="2" t="s">
        <v>1138</v>
      </c>
    </row>
    <row r="1182" spans="1:21" ht="128.1" customHeight="1" x14ac:dyDescent="0.25">
      <c r="A1182" s="57" t="s">
        <v>1058</v>
      </c>
      <c r="B1182" s="2" t="s">
        <v>3239</v>
      </c>
      <c r="C1182" s="2" t="s">
        <v>1145</v>
      </c>
      <c r="D1182" s="2" t="s">
        <v>1528</v>
      </c>
      <c r="E1182" s="2" t="s">
        <v>1147</v>
      </c>
      <c r="F1182" s="2" t="s">
        <v>1529</v>
      </c>
      <c r="G1182" s="2" t="s">
        <v>3240</v>
      </c>
      <c r="H1182" s="2" t="s">
        <v>74</v>
      </c>
      <c r="I1182" s="2" t="s">
        <v>1157</v>
      </c>
      <c r="J1182" s="2">
        <v>17</v>
      </c>
      <c r="K1182" s="7">
        <v>48722</v>
      </c>
      <c r="L1182" s="7">
        <v>54203</v>
      </c>
      <c r="M1182" s="7">
        <v>59684</v>
      </c>
      <c r="N1182" s="7">
        <v>65165</v>
      </c>
      <c r="O1182" s="7">
        <v>70646</v>
      </c>
      <c r="P1182" s="56">
        <v>23.334291187739463</v>
      </c>
      <c r="Q1182" s="56">
        <v>25.959291187739463</v>
      </c>
      <c r="R1182" s="56">
        <v>28.584291187739463</v>
      </c>
      <c r="S1182" s="56">
        <v>31.209291187739467</v>
      </c>
      <c r="T1182" s="56">
        <v>33.834291187739467</v>
      </c>
      <c r="U1182" s="2" t="s">
        <v>1138</v>
      </c>
    </row>
    <row r="1183" spans="1:21" ht="128.1" customHeight="1" x14ac:dyDescent="0.25">
      <c r="A1183" s="57" t="s">
        <v>500</v>
      </c>
      <c r="B1183" s="2" t="s">
        <v>3241</v>
      </c>
      <c r="C1183" s="2" t="s">
        <v>1187</v>
      </c>
      <c r="D1183" s="2" t="s">
        <v>1504</v>
      </c>
      <c r="E1183" s="2" t="s">
        <v>1189</v>
      </c>
      <c r="F1183" s="2" t="s">
        <v>1505</v>
      </c>
      <c r="G1183" s="2" t="s">
        <v>1227</v>
      </c>
      <c r="H1183" s="2" t="s">
        <v>74</v>
      </c>
      <c r="I1183" s="2" t="s">
        <v>1157</v>
      </c>
      <c r="J1183" s="2">
        <v>16</v>
      </c>
      <c r="K1183" s="7">
        <v>42367</v>
      </c>
      <c r="L1183" s="7">
        <v>47133</v>
      </c>
      <c r="M1183" s="7">
        <v>51899</v>
      </c>
      <c r="N1183" s="7">
        <v>56666</v>
      </c>
      <c r="O1183" s="7">
        <v>61432</v>
      </c>
      <c r="P1183" s="56">
        <v>20.290708812260537</v>
      </c>
      <c r="Q1183" s="56">
        <v>22.573275862068968</v>
      </c>
      <c r="R1183" s="56">
        <v>24.855842911877396</v>
      </c>
      <c r="S1183" s="56">
        <v>27.138649425287355</v>
      </c>
      <c r="T1183" s="56">
        <v>29.421455938697317</v>
      </c>
      <c r="U1183" s="2" t="s">
        <v>1138</v>
      </c>
    </row>
    <row r="1184" spans="1:21" ht="128.1" customHeight="1" x14ac:dyDescent="0.25">
      <c r="A1184" s="57" t="s">
        <v>705</v>
      </c>
      <c r="B1184" s="2" t="s">
        <v>3242</v>
      </c>
      <c r="C1184" s="2" t="s">
        <v>1187</v>
      </c>
      <c r="D1184" s="2" t="s">
        <v>1504</v>
      </c>
      <c r="E1184" s="2" t="s">
        <v>1189</v>
      </c>
      <c r="F1184" s="2" t="s">
        <v>1505</v>
      </c>
      <c r="G1184" s="2" t="s">
        <v>1228</v>
      </c>
      <c r="H1184" s="2" t="s">
        <v>1136</v>
      </c>
      <c r="I1184" s="2" t="s">
        <v>1137</v>
      </c>
      <c r="J1184" s="2">
        <v>17</v>
      </c>
      <c r="K1184" s="7">
        <v>48722</v>
      </c>
      <c r="L1184" s="7">
        <v>54203</v>
      </c>
      <c r="M1184" s="7">
        <v>59684</v>
      </c>
      <c r="N1184" s="7">
        <v>65165</v>
      </c>
      <c r="O1184" s="7">
        <v>70646</v>
      </c>
      <c r="P1184" s="56">
        <v>23.334291187739463</v>
      </c>
      <c r="Q1184" s="56">
        <v>25.959291187739463</v>
      </c>
      <c r="R1184" s="56">
        <v>28.584291187739463</v>
      </c>
      <c r="S1184" s="56">
        <v>31.209291187739467</v>
      </c>
      <c r="T1184" s="56">
        <v>33.834291187739467</v>
      </c>
      <c r="U1184" s="2" t="s">
        <v>1138</v>
      </c>
    </row>
    <row r="1185" spans="1:21" ht="128.1" customHeight="1" x14ac:dyDescent="0.25">
      <c r="A1185" s="57" t="s">
        <v>706</v>
      </c>
      <c r="B1185" s="2" t="s">
        <v>3243</v>
      </c>
      <c r="C1185" s="2" t="s">
        <v>1187</v>
      </c>
      <c r="D1185" s="2" t="s">
        <v>1504</v>
      </c>
      <c r="E1185" s="2" t="s">
        <v>1189</v>
      </c>
      <c r="F1185" s="2" t="s">
        <v>1505</v>
      </c>
      <c r="G1185" s="2" t="s">
        <v>1191</v>
      </c>
      <c r="H1185" s="2" t="s">
        <v>1136</v>
      </c>
      <c r="I1185" s="2" t="s">
        <v>1137</v>
      </c>
      <c r="J1185" s="2">
        <v>18</v>
      </c>
      <c r="K1185" s="7">
        <v>56030</v>
      </c>
      <c r="L1185" s="7">
        <v>62334</v>
      </c>
      <c r="M1185" s="7">
        <v>68637</v>
      </c>
      <c r="N1185" s="7">
        <v>74940</v>
      </c>
      <c r="O1185" s="7">
        <v>81243</v>
      </c>
      <c r="P1185" s="56">
        <v>26.834291187739463</v>
      </c>
      <c r="Q1185" s="56">
        <v>29.853208812260533</v>
      </c>
      <c r="R1185" s="56">
        <v>32.872126436781606</v>
      </c>
      <c r="S1185" s="56">
        <v>35.890804597701148</v>
      </c>
      <c r="T1185" s="56">
        <v>38.90948275862069</v>
      </c>
      <c r="U1185" s="2" t="s">
        <v>1138</v>
      </c>
    </row>
    <row r="1186" spans="1:21" ht="128.1" customHeight="1" x14ac:dyDescent="0.25">
      <c r="A1186" s="57" t="s">
        <v>501</v>
      </c>
      <c r="B1186" s="2" t="s">
        <v>3244</v>
      </c>
      <c r="C1186" s="2" t="s">
        <v>1187</v>
      </c>
      <c r="D1186" s="2" t="s">
        <v>1504</v>
      </c>
      <c r="E1186" s="2" t="s">
        <v>1189</v>
      </c>
      <c r="F1186" s="2" t="s">
        <v>1505</v>
      </c>
      <c r="G1186" s="2" t="s">
        <v>1194</v>
      </c>
      <c r="H1186" s="2" t="s">
        <v>1136</v>
      </c>
      <c r="I1186" s="2" t="s">
        <v>1137</v>
      </c>
      <c r="J1186" s="2">
        <v>19</v>
      </c>
      <c r="K1186" s="7">
        <v>64518</v>
      </c>
      <c r="L1186" s="7">
        <v>72583</v>
      </c>
      <c r="M1186" s="7">
        <v>80648</v>
      </c>
      <c r="N1186" s="7">
        <v>88713</v>
      </c>
      <c r="O1186" s="7">
        <v>96778</v>
      </c>
      <c r="P1186" s="56">
        <v>30.899425287356323</v>
      </c>
      <c r="Q1186" s="56">
        <v>34.76197318007663</v>
      </c>
      <c r="R1186" s="56">
        <v>38.624521072796938</v>
      </c>
      <c r="S1186" s="56">
        <v>42.487068965517238</v>
      </c>
      <c r="T1186" s="56">
        <v>46.349616858237546</v>
      </c>
      <c r="U1186" s="2" t="s">
        <v>1138</v>
      </c>
    </row>
    <row r="1187" spans="1:21" ht="128.1" customHeight="1" x14ac:dyDescent="0.25">
      <c r="A1187" s="57" t="s">
        <v>582</v>
      </c>
      <c r="B1187" s="2" t="s">
        <v>3245</v>
      </c>
      <c r="C1187" s="2" t="s">
        <v>1187</v>
      </c>
      <c r="D1187" s="2" t="s">
        <v>1504</v>
      </c>
      <c r="E1187" s="2" t="s">
        <v>1189</v>
      </c>
      <c r="F1187" s="2" t="s">
        <v>1505</v>
      </c>
      <c r="G1187" s="2" t="s">
        <v>1197</v>
      </c>
      <c r="H1187" s="2" t="s">
        <v>1136</v>
      </c>
      <c r="I1187" s="2" t="s">
        <v>1137</v>
      </c>
      <c r="J1187" s="2">
        <v>20</v>
      </c>
      <c r="K1187" s="7">
        <v>75809</v>
      </c>
      <c r="L1187" s="7">
        <v>85285</v>
      </c>
      <c r="M1187" s="7">
        <v>94761</v>
      </c>
      <c r="N1187" s="7">
        <v>104238</v>
      </c>
      <c r="O1187" s="7">
        <v>113714</v>
      </c>
      <c r="P1187" s="56">
        <v>36.30699233716475</v>
      </c>
      <c r="Q1187" s="56">
        <v>40.845306513409966</v>
      </c>
      <c r="R1187" s="56">
        <v>45.383620689655174</v>
      </c>
      <c r="S1187" s="56">
        <v>49.922174329501914</v>
      </c>
      <c r="T1187" s="56">
        <v>54.46072796934866</v>
      </c>
      <c r="U1187" s="2" t="s">
        <v>1138</v>
      </c>
    </row>
    <row r="1188" spans="1:21" ht="128.1" customHeight="1" x14ac:dyDescent="0.25">
      <c r="A1188" s="57" t="s">
        <v>3246</v>
      </c>
      <c r="B1188" s="2" t="s">
        <v>3247</v>
      </c>
      <c r="C1188" s="2" t="s">
        <v>1187</v>
      </c>
      <c r="D1188" s="2" t="s">
        <v>1504</v>
      </c>
      <c r="E1188" s="2" t="s">
        <v>1189</v>
      </c>
      <c r="F1188" s="2" t="s">
        <v>1505</v>
      </c>
      <c r="G1188" s="2" t="s">
        <v>1221</v>
      </c>
      <c r="H1188" s="2" t="s">
        <v>1136</v>
      </c>
      <c r="I1188" s="2" t="s">
        <v>1137</v>
      </c>
      <c r="J1188" s="2">
        <v>17</v>
      </c>
      <c r="K1188" s="7">
        <v>48722</v>
      </c>
      <c r="L1188" s="7">
        <v>54203</v>
      </c>
      <c r="M1188" s="7">
        <v>59684</v>
      </c>
      <c r="N1188" s="7">
        <v>65165</v>
      </c>
      <c r="O1188" s="7">
        <v>70646</v>
      </c>
      <c r="P1188" s="56">
        <v>23.334291187739463</v>
      </c>
      <c r="Q1188" s="56">
        <v>25.959291187739463</v>
      </c>
      <c r="R1188" s="56">
        <v>28.584291187739463</v>
      </c>
      <c r="S1188" s="56">
        <v>31.209291187739467</v>
      </c>
      <c r="T1188" s="56">
        <v>33.834291187739467</v>
      </c>
      <c r="U1188" s="2" t="s">
        <v>1138</v>
      </c>
    </row>
    <row r="1189" spans="1:21" ht="128.1" customHeight="1" x14ac:dyDescent="0.25">
      <c r="A1189" s="57" t="s">
        <v>502</v>
      </c>
      <c r="B1189" s="2" t="s">
        <v>3248</v>
      </c>
      <c r="C1189" s="2" t="s">
        <v>1131</v>
      </c>
      <c r="D1189" s="2" t="s">
        <v>2462</v>
      </c>
      <c r="E1189" s="2" t="s">
        <v>1133</v>
      </c>
      <c r="F1189" s="2" t="s">
        <v>2463</v>
      </c>
      <c r="G1189" s="7" t="s">
        <v>2169</v>
      </c>
      <c r="H1189" s="2" t="s">
        <v>74</v>
      </c>
      <c r="I1189" s="2" t="s">
        <v>1157</v>
      </c>
      <c r="J1189" s="2">
        <v>13</v>
      </c>
      <c r="K1189" s="7">
        <v>29232</v>
      </c>
      <c r="L1189" s="7">
        <v>31976</v>
      </c>
      <c r="M1189" s="7">
        <v>34883</v>
      </c>
      <c r="N1189" s="7">
        <v>37790</v>
      </c>
      <c r="O1189" s="7">
        <v>40697</v>
      </c>
      <c r="P1189" s="56">
        <v>14</v>
      </c>
      <c r="Q1189" s="56">
        <v>15.353208812260537</v>
      </c>
      <c r="R1189" s="56">
        <v>16.706417624521073</v>
      </c>
      <c r="S1189" s="56">
        <v>18.098659003831418</v>
      </c>
      <c r="T1189" s="56">
        <v>19.490900383141764</v>
      </c>
      <c r="U1189" s="2" t="s">
        <v>1336</v>
      </c>
    </row>
    <row r="1190" spans="1:21" ht="128.1" customHeight="1" x14ac:dyDescent="0.25">
      <c r="A1190" s="57" t="s">
        <v>1059</v>
      </c>
      <c r="B1190" s="2" t="s">
        <v>3249</v>
      </c>
      <c r="C1190" s="2" t="s">
        <v>1131</v>
      </c>
      <c r="D1190" s="2" t="s">
        <v>2462</v>
      </c>
      <c r="E1190" s="2" t="s">
        <v>1133</v>
      </c>
      <c r="F1190" s="2" t="s">
        <v>2463</v>
      </c>
      <c r="G1190" s="7" t="s">
        <v>2171</v>
      </c>
      <c r="H1190" s="2" t="s">
        <v>74</v>
      </c>
      <c r="I1190" s="2" t="s">
        <v>1157</v>
      </c>
      <c r="J1190" s="2">
        <v>14</v>
      </c>
      <c r="K1190" s="7">
        <v>32703</v>
      </c>
      <c r="L1190" s="7">
        <v>35973</v>
      </c>
      <c r="M1190" s="7">
        <v>39243</v>
      </c>
      <c r="N1190" s="7">
        <v>42514</v>
      </c>
      <c r="O1190" s="7">
        <v>45784</v>
      </c>
      <c r="P1190" s="56">
        <v>15.662356321839081</v>
      </c>
      <c r="Q1190" s="56">
        <v>17.228448275862071</v>
      </c>
      <c r="R1190" s="56">
        <v>18.794540229885058</v>
      </c>
      <c r="S1190" s="56">
        <v>20.36087164750958</v>
      </c>
      <c r="T1190" s="56">
        <v>21.927203065134101</v>
      </c>
      <c r="U1190" s="2" t="s">
        <v>1138</v>
      </c>
    </row>
    <row r="1191" spans="1:21" ht="128.1" customHeight="1" x14ac:dyDescent="0.25">
      <c r="A1191" s="57" t="s">
        <v>503</v>
      </c>
      <c r="B1191" s="2" t="s">
        <v>3250</v>
      </c>
      <c r="C1191" s="2" t="s">
        <v>1145</v>
      </c>
      <c r="D1191" s="2" t="s">
        <v>1528</v>
      </c>
      <c r="E1191" s="2" t="s">
        <v>1147</v>
      </c>
      <c r="F1191" s="2" t="s">
        <v>1529</v>
      </c>
      <c r="G1191" s="2" t="s">
        <v>3251</v>
      </c>
      <c r="H1191" s="2" t="s">
        <v>74</v>
      </c>
      <c r="I1191" s="2" t="s">
        <v>1137</v>
      </c>
      <c r="J1191" s="2">
        <v>16</v>
      </c>
      <c r="K1191" s="7">
        <v>42367</v>
      </c>
      <c r="L1191" s="7">
        <v>47133</v>
      </c>
      <c r="M1191" s="7">
        <v>51899</v>
      </c>
      <c r="N1191" s="7">
        <v>56666</v>
      </c>
      <c r="O1191" s="7">
        <v>61432</v>
      </c>
      <c r="P1191" s="56">
        <v>20.290708812260537</v>
      </c>
      <c r="Q1191" s="56">
        <v>22.573275862068968</v>
      </c>
      <c r="R1191" s="56">
        <v>24.855842911877396</v>
      </c>
      <c r="S1191" s="56">
        <v>27.138649425287355</v>
      </c>
      <c r="T1191" s="56">
        <v>29.421455938697317</v>
      </c>
      <c r="U1191" s="2" t="s">
        <v>1138</v>
      </c>
    </row>
    <row r="1192" spans="1:21" ht="128.1" customHeight="1" x14ac:dyDescent="0.25">
      <c r="A1192" s="57" t="s">
        <v>423</v>
      </c>
      <c r="B1192" s="2" t="s">
        <v>3252</v>
      </c>
      <c r="C1192" s="2" t="s">
        <v>1145</v>
      </c>
      <c r="D1192" s="2" t="s">
        <v>1528</v>
      </c>
      <c r="E1192" s="2" t="s">
        <v>1147</v>
      </c>
      <c r="F1192" s="2" t="s">
        <v>1529</v>
      </c>
      <c r="G1192" s="2" t="s">
        <v>3253</v>
      </c>
      <c r="H1192" s="2" t="s">
        <v>74</v>
      </c>
      <c r="I1192" s="2" t="s">
        <v>1137</v>
      </c>
      <c r="J1192" s="2">
        <v>17</v>
      </c>
      <c r="K1192" s="7">
        <v>48722</v>
      </c>
      <c r="L1192" s="7">
        <v>54203</v>
      </c>
      <c r="M1192" s="7">
        <v>59684</v>
      </c>
      <c r="N1192" s="7">
        <v>65165</v>
      </c>
      <c r="O1192" s="7">
        <v>70646</v>
      </c>
      <c r="P1192" s="56">
        <v>23.334291187739463</v>
      </c>
      <c r="Q1192" s="56">
        <v>25.959291187739463</v>
      </c>
      <c r="R1192" s="56">
        <v>28.584291187739463</v>
      </c>
      <c r="S1192" s="56">
        <v>31.209291187739467</v>
      </c>
      <c r="T1192" s="56">
        <v>33.834291187739467</v>
      </c>
      <c r="U1192" s="2" t="s">
        <v>1138</v>
      </c>
    </row>
    <row r="1193" spans="1:21" ht="128.1" customHeight="1" x14ac:dyDescent="0.25">
      <c r="A1193" s="57" t="s">
        <v>3254</v>
      </c>
      <c r="B1193" s="2" t="s">
        <v>3255</v>
      </c>
      <c r="C1193" s="2" t="s">
        <v>1257</v>
      </c>
      <c r="D1193" s="2" t="s">
        <v>1533</v>
      </c>
      <c r="E1193" s="2" t="s">
        <v>1259</v>
      </c>
      <c r="F1193" s="2" t="s">
        <v>1534</v>
      </c>
      <c r="G1193" s="2" t="s">
        <v>1227</v>
      </c>
      <c r="H1193" s="2" t="s">
        <v>74</v>
      </c>
      <c r="I1193" s="2" t="s">
        <v>1157</v>
      </c>
      <c r="J1193" s="2">
        <v>13</v>
      </c>
      <c r="K1193" s="7">
        <v>29232</v>
      </c>
      <c r="L1193" s="7">
        <v>31976</v>
      </c>
      <c r="M1193" s="7">
        <v>34883</v>
      </c>
      <c r="N1193" s="7">
        <v>37790</v>
      </c>
      <c r="O1193" s="7">
        <v>40697</v>
      </c>
      <c r="P1193" s="56">
        <v>14</v>
      </c>
      <c r="Q1193" s="56">
        <v>15.353208812260537</v>
      </c>
      <c r="R1193" s="56">
        <v>16.706417624521073</v>
      </c>
      <c r="S1193" s="56">
        <v>18.098659003831418</v>
      </c>
      <c r="T1193" s="56">
        <v>19.490900383141764</v>
      </c>
      <c r="U1193" s="2" t="s">
        <v>1138</v>
      </c>
    </row>
    <row r="1194" spans="1:21" ht="128.1" customHeight="1" x14ac:dyDescent="0.25">
      <c r="A1194" s="57" t="s">
        <v>3256</v>
      </c>
      <c r="B1194" s="2" t="s">
        <v>3257</v>
      </c>
      <c r="C1194" s="2" t="s">
        <v>1257</v>
      </c>
      <c r="D1194" s="2" t="s">
        <v>1533</v>
      </c>
      <c r="E1194" s="2" t="s">
        <v>1259</v>
      </c>
      <c r="F1194" s="2" t="s">
        <v>1534</v>
      </c>
      <c r="G1194" s="2" t="s">
        <v>1234</v>
      </c>
      <c r="H1194" s="2" t="s">
        <v>74</v>
      </c>
      <c r="I1194" s="2" t="s">
        <v>1157</v>
      </c>
      <c r="J1194" s="2">
        <v>14</v>
      </c>
      <c r="K1194" s="7">
        <v>32703</v>
      </c>
      <c r="L1194" s="7">
        <v>35973</v>
      </c>
      <c r="M1194" s="7">
        <v>39243</v>
      </c>
      <c r="N1194" s="7">
        <v>42514</v>
      </c>
      <c r="O1194" s="7">
        <v>45784</v>
      </c>
      <c r="P1194" s="56">
        <v>15.662356321839081</v>
      </c>
      <c r="Q1194" s="56">
        <v>17.228448275862071</v>
      </c>
      <c r="R1194" s="56">
        <v>18.794540229885058</v>
      </c>
      <c r="S1194" s="56">
        <v>20.36087164750958</v>
      </c>
      <c r="T1194" s="56">
        <v>21.927203065134101</v>
      </c>
      <c r="U1194" s="2" t="s">
        <v>1138</v>
      </c>
    </row>
    <row r="1195" spans="1:21" ht="128.1" customHeight="1" x14ac:dyDescent="0.25">
      <c r="A1195" s="57" t="s">
        <v>3258</v>
      </c>
      <c r="B1195" s="2" t="s">
        <v>3259</v>
      </c>
      <c r="C1195" s="2" t="s">
        <v>1257</v>
      </c>
      <c r="D1195" s="2" t="s">
        <v>1533</v>
      </c>
      <c r="E1195" s="2" t="s">
        <v>1259</v>
      </c>
      <c r="F1195" s="2" t="s">
        <v>1534</v>
      </c>
      <c r="G1195" s="2" t="s">
        <v>3260</v>
      </c>
      <c r="H1195" s="2" t="s">
        <v>74</v>
      </c>
      <c r="I1195" s="2" t="s">
        <v>1157</v>
      </c>
      <c r="J1195" s="2">
        <v>14</v>
      </c>
      <c r="K1195" s="7">
        <v>32703</v>
      </c>
      <c r="L1195" s="7">
        <v>35973</v>
      </c>
      <c r="M1195" s="7">
        <v>39243</v>
      </c>
      <c r="N1195" s="7">
        <v>42514</v>
      </c>
      <c r="O1195" s="7">
        <v>45784</v>
      </c>
      <c r="P1195" s="56">
        <v>15.662356321839081</v>
      </c>
      <c r="Q1195" s="56">
        <v>17.228448275862071</v>
      </c>
      <c r="R1195" s="56">
        <v>18.794540229885058</v>
      </c>
      <c r="S1195" s="56">
        <v>20.36087164750958</v>
      </c>
      <c r="T1195" s="56">
        <v>21.927203065134101</v>
      </c>
      <c r="U1195" s="2" t="s">
        <v>1138</v>
      </c>
    </row>
    <row r="1196" spans="1:21" ht="128.1" customHeight="1" x14ac:dyDescent="0.25">
      <c r="A1196" s="57" t="s">
        <v>117</v>
      </c>
      <c r="B1196" s="2" t="s">
        <v>118</v>
      </c>
      <c r="C1196" s="2" t="s">
        <v>1257</v>
      </c>
      <c r="D1196" s="2" t="s">
        <v>1533</v>
      </c>
      <c r="E1196" s="2" t="s">
        <v>1259</v>
      </c>
      <c r="F1196" s="2" t="s">
        <v>1534</v>
      </c>
      <c r="G1196" s="2" t="s">
        <v>1261</v>
      </c>
      <c r="H1196" s="2" t="s">
        <v>1136</v>
      </c>
      <c r="I1196" s="2" t="s">
        <v>1157</v>
      </c>
      <c r="J1196" s="2">
        <v>15</v>
      </c>
      <c r="K1196" s="7">
        <v>36841</v>
      </c>
      <c r="L1196" s="7">
        <v>40986</v>
      </c>
      <c r="M1196" s="7">
        <v>45130</v>
      </c>
      <c r="N1196" s="7">
        <v>49275</v>
      </c>
      <c r="O1196" s="7">
        <v>53419</v>
      </c>
      <c r="P1196" s="56">
        <v>17.644157088122604</v>
      </c>
      <c r="Q1196" s="56">
        <v>19.629070881226053</v>
      </c>
      <c r="R1196" s="56">
        <v>21.613984674329501</v>
      </c>
      <c r="S1196" s="56">
        <v>23.598898467432949</v>
      </c>
      <c r="T1196" s="56">
        <v>25.583812260536398</v>
      </c>
      <c r="U1196" s="2" t="s">
        <v>1138</v>
      </c>
    </row>
    <row r="1197" spans="1:21" ht="128.1" customHeight="1" x14ac:dyDescent="0.25">
      <c r="A1197" s="57" t="s">
        <v>83</v>
      </c>
      <c r="B1197" s="2" t="s">
        <v>84</v>
      </c>
      <c r="C1197" s="2" t="s">
        <v>1257</v>
      </c>
      <c r="D1197" s="2" t="s">
        <v>1533</v>
      </c>
      <c r="E1197" s="2" t="s">
        <v>1259</v>
      </c>
      <c r="F1197" s="2" t="s">
        <v>1534</v>
      </c>
      <c r="G1197" s="2" t="s">
        <v>1214</v>
      </c>
      <c r="H1197" s="2" t="s">
        <v>1136</v>
      </c>
      <c r="I1197" s="2" t="s">
        <v>1157</v>
      </c>
      <c r="J1197" s="2">
        <v>16</v>
      </c>
      <c r="K1197" s="7">
        <v>42367</v>
      </c>
      <c r="L1197" s="7">
        <v>47133</v>
      </c>
      <c r="M1197" s="7">
        <v>51899</v>
      </c>
      <c r="N1197" s="7">
        <v>56666</v>
      </c>
      <c r="O1197" s="7">
        <v>61432</v>
      </c>
      <c r="P1197" s="56">
        <v>20.290708812260537</v>
      </c>
      <c r="Q1197" s="56">
        <v>22.573275862068968</v>
      </c>
      <c r="R1197" s="56">
        <v>24.855842911877396</v>
      </c>
      <c r="S1197" s="56">
        <v>27.138649425287355</v>
      </c>
      <c r="T1197" s="56">
        <v>29.421455938697317</v>
      </c>
      <c r="U1197" s="2" t="s">
        <v>1138</v>
      </c>
    </row>
    <row r="1198" spans="1:21" ht="128.1" customHeight="1" x14ac:dyDescent="0.25">
      <c r="A1198" s="57" t="s">
        <v>3261</v>
      </c>
      <c r="B1198" s="2" t="s">
        <v>3262</v>
      </c>
      <c r="C1198" s="2" t="s">
        <v>1131</v>
      </c>
      <c r="D1198" s="2" t="s">
        <v>1132</v>
      </c>
      <c r="E1198" s="2" t="s">
        <v>1133</v>
      </c>
      <c r="F1198" s="2" t="s">
        <v>1134</v>
      </c>
      <c r="G1198" s="2" t="s">
        <v>1288</v>
      </c>
      <c r="H1198" s="2" t="s">
        <v>1136</v>
      </c>
      <c r="I1198" s="2" t="s">
        <v>1137</v>
      </c>
      <c r="J1198" s="2">
        <v>19</v>
      </c>
      <c r="K1198" s="7">
        <v>64518</v>
      </c>
      <c r="L1198" s="7">
        <v>72583</v>
      </c>
      <c r="M1198" s="7">
        <v>80648</v>
      </c>
      <c r="N1198" s="7">
        <v>88713</v>
      </c>
      <c r="O1198" s="7">
        <v>96778</v>
      </c>
      <c r="P1198" s="56">
        <v>30.899425287356323</v>
      </c>
      <c r="Q1198" s="56">
        <v>34.76197318007663</v>
      </c>
      <c r="R1198" s="56">
        <v>38.624521072796938</v>
      </c>
      <c r="S1198" s="56">
        <v>42.487068965517238</v>
      </c>
      <c r="T1198" s="56">
        <v>46.349616858237546</v>
      </c>
      <c r="U1198" s="2" t="s">
        <v>1138</v>
      </c>
    </row>
    <row r="1199" spans="1:21" ht="128.1" customHeight="1" x14ac:dyDescent="0.25">
      <c r="A1199" s="57" t="s">
        <v>3263</v>
      </c>
      <c r="B1199" s="2" t="s">
        <v>3264</v>
      </c>
      <c r="C1199" s="2" t="s">
        <v>1131</v>
      </c>
      <c r="D1199" s="2" t="s">
        <v>1132</v>
      </c>
      <c r="E1199" s="2" t="s">
        <v>1133</v>
      </c>
      <c r="F1199" s="2" t="s">
        <v>1134</v>
      </c>
      <c r="G1199" s="2" t="s">
        <v>1221</v>
      </c>
      <c r="H1199" s="2" t="s">
        <v>1136</v>
      </c>
      <c r="I1199" s="2" t="s">
        <v>1137</v>
      </c>
      <c r="J1199" s="2">
        <v>20</v>
      </c>
      <c r="K1199" s="7">
        <v>75809</v>
      </c>
      <c r="L1199" s="7">
        <v>85285</v>
      </c>
      <c r="M1199" s="7">
        <v>94761</v>
      </c>
      <c r="N1199" s="7">
        <v>104238</v>
      </c>
      <c r="O1199" s="7">
        <v>113714</v>
      </c>
      <c r="P1199" s="56">
        <v>36.30699233716475</v>
      </c>
      <c r="Q1199" s="56">
        <v>40.845306513409966</v>
      </c>
      <c r="R1199" s="56">
        <v>45.383620689655174</v>
      </c>
      <c r="S1199" s="56">
        <v>49.922174329501914</v>
      </c>
      <c r="T1199" s="56">
        <v>54.46072796934866</v>
      </c>
      <c r="U1199" s="2" t="s">
        <v>1138</v>
      </c>
    </row>
    <row r="1200" spans="1:21" ht="128.1" customHeight="1" x14ac:dyDescent="0.25">
      <c r="A1200" s="57" t="s">
        <v>3265</v>
      </c>
      <c r="B1200" s="2" t="s">
        <v>3266</v>
      </c>
      <c r="C1200" s="2" t="s">
        <v>1483</v>
      </c>
      <c r="D1200" s="2" t="s">
        <v>3267</v>
      </c>
      <c r="E1200" s="2" t="s">
        <v>1485</v>
      </c>
      <c r="F1200" s="2" t="s">
        <v>3268</v>
      </c>
      <c r="G1200" s="2" t="s">
        <v>1174</v>
      </c>
      <c r="H1200" s="2" t="s">
        <v>1136</v>
      </c>
      <c r="I1200" s="2" t="s">
        <v>1137</v>
      </c>
      <c r="J1200" s="2">
        <v>18</v>
      </c>
      <c r="K1200" s="7">
        <v>56030</v>
      </c>
      <c r="L1200" s="7">
        <v>62334</v>
      </c>
      <c r="M1200" s="7">
        <v>68637</v>
      </c>
      <c r="N1200" s="7">
        <v>74940</v>
      </c>
      <c r="O1200" s="7">
        <v>81243</v>
      </c>
      <c r="P1200" s="56">
        <v>26.834291187739463</v>
      </c>
      <c r="Q1200" s="56">
        <v>29.853208812260533</v>
      </c>
      <c r="R1200" s="56">
        <v>32.872126436781606</v>
      </c>
      <c r="S1200" s="56">
        <v>35.890804597701148</v>
      </c>
      <c r="T1200" s="56">
        <v>38.90948275862069</v>
      </c>
      <c r="U1200" s="2" t="s">
        <v>1138</v>
      </c>
    </row>
    <row r="1201" spans="1:21" ht="128.1" customHeight="1" x14ac:dyDescent="0.25">
      <c r="A1201" s="57" t="s">
        <v>551</v>
      </c>
      <c r="B1201" s="2" t="s">
        <v>3269</v>
      </c>
      <c r="C1201" s="2" t="s">
        <v>1483</v>
      </c>
      <c r="D1201" s="2" t="s">
        <v>3267</v>
      </c>
      <c r="E1201" s="2" t="s">
        <v>1485</v>
      </c>
      <c r="F1201" s="2" t="s">
        <v>3268</v>
      </c>
      <c r="G1201" s="2" t="s">
        <v>1221</v>
      </c>
      <c r="H1201" s="2" t="s">
        <v>1136</v>
      </c>
      <c r="I1201" s="2" t="s">
        <v>1137</v>
      </c>
      <c r="J1201" s="2">
        <v>19</v>
      </c>
      <c r="K1201" s="7">
        <v>64518</v>
      </c>
      <c r="L1201" s="7">
        <v>72583</v>
      </c>
      <c r="M1201" s="7">
        <v>80648</v>
      </c>
      <c r="N1201" s="7">
        <v>88713</v>
      </c>
      <c r="O1201" s="7">
        <v>96778</v>
      </c>
      <c r="P1201" s="56">
        <v>30.899425287356323</v>
      </c>
      <c r="Q1201" s="56">
        <v>34.76197318007663</v>
      </c>
      <c r="R1201" s="56">
        <v>38.624521072796938</v>
      </c>
      <c r="S1201" s="56">
        <v>42.487068965517238</v>
      </c>
      <c r="T1201" s="56">
        <v>46.349616858237546</v>
      </c>
      <c r="U1201" s="2" t="s">
        <v>1138</v>
      </c>
    </row>
    <row r="1202" spans="1:21" ht="128.1" customHeight="1" x14ac:dyDescent="0.25">
      <c r="A1202" s="57" t="s">
        <v>3270</v>
      </c>
      <c r="B1202" s="2" t="s">
        <v>3271</v>
      </c>
      <c r="C1202" s="2" t="s">
        <v>1483</v>
      </c>
      <c r="D1202" s="2" t="s">
        <v>3267</v>
      </c>
      <c r="E1202" s="2" t="s">
        <v>1485</v>
      </c>
      <c r="F1202" s="2" t="s">
        <v>3268</v>
      </c>
      <c r="G1202" s="2" t="s">
        <v>1179</v>
      </c>
      <c r="H1202" s="2" t="s">
        <v>1136</v>
      </c>
      <c r="I1202" s="2" t="s">
        <v>1137</v>
      </c>
      <c r="J1202" s="2">
        <v>20</v>
      </c>
      <c r="K1202" s="7">
        <v>75809</v>
      </c>
      <c r="L1202" s="7">
        <v>85285</v>
      </c>
      <c r="M1202" s="7">
        <v>94761</v>
      </c>
      <c r="N1202" s="7">
        <v>104238</v>
      </c>
      <c r="O1202" s="7">
        <v>113714</v>
      </c>
      <c r="P1202" s="56">
        <v>36.30699233716475</v>
      </c>
      <c r="Q1202" s="56">
        <v>40.845306513409966</v>
      </c>
      <c r="R1202" s="56">
        <v>45.383620689655174</v>
      </c>
      <c r="S1202" s="56">
        <v>49.922174329501914</v>
      </c>
      <c r="T1202" s="56">
        <v>54.46072796934866</v>
      </c>
      <c r="U1202" s="2" t="s">
        <v>1138</v>
      </c>
    </row>
    <row r="1203" spans="1:21" ht="128.1" customHeight="1" x14ac:dyDescent="0.25">
      <c r="A1203" s="57" t="s">
        <v>3272</v>
      </c>
      <c r="B1203" s="2" t="s">
        <v>3273</v>
      </c>
      <c r="C1203" s="2" t="s">
        <v>1290</v>
      </c>
      <c r="D1203" s="2" t="s">
        <v>1479</v>
      </c>
      <c r="E1203" s="2" t="s">
        <v>1292</v>
      </c>
      <c r="F1203" s="2" t="s">
        <v>1480</v>
      </c>
      <c r="G1203" s="2" t="s">
        <v>1176</v>
      </c>
      <c r="H1203" s="2" t="s">
        <v>1136</v>
      </c>
      <c r="I1203" s="2" t="s">
        <v>1137</v>
      </c>
      <c r="J1203" s="2">
        <v>17</v>
      </c>
      <c r="K1203" s="7">
        <v>48722</v>
      </c>
      <c r="L1203" s="7">
        <v>54203</v>
      </c>
      <c r="M1203" s="7">
        <v>59684</v>
      </c>
      <c r="N1203" s="7">
        <v>65165</v>
      </c>
      <c r="O1203" s="7">
        <v>70646</v>
      </c>
      <c r="P1203" s="56">
        <v>23.334291187739463</v>
      </c>
      <c r="Q1203" s="56">
        <v>25.959291187739463</v>
      </c>
      <c r="R1203" s="56">
        <v>28.584291187739463</v>
      </c>
      <c r="S1203" s="56">
        <v>31.209291187739467</v>
      </c>
      <c r="T1203" s="56">
        <v>33.834291187739467</v>
      </c>
      <c r="U1203" s="2" t="s">
        <v>1138</v>
      </c>
    </row>
    <row r="1204" spans="1:21" ht="128.1" customHeight="1" x14ac:dyDescent="0.25">
      <c r="A1204" s="57" t="s">
        <v>407</v>
      </c>
      <c r="B1204" s="2" t="s">
        <v>3274</v>
      </c>
      <c r="C1204" s="2" t="s">
        <v>1290</v>
      </c>
      <c r="D1204" s="2" t="s">
        <v>1479</v>
      </c>
      <c r="E1204" s="2" t="s">
        <v>1292</v>
      </c>
      <c r="F1204" s="2" t="s">
        <v>1480</v>
      </c>
      <c r="G1204" s="2" t="s">
        <v>1221</v>
      </c>
      <c r="H1204" s="2" t="s">
        <v>1136</v>
      </c>
      <c r="I1204" s="2" t="s">
        <v>1137</v>
      </c>
      <c r="J1204" s="2">
        <v>18</v>
      </c>
      <c r="K1204" s="7">
        <v>56030</v>
      </c>
      <c r="L1204" s="7">
        <v>62334</v>
      </c>
      <c r="M1204" s="7">
        <v>68637</v>
      </c>
      <c r="N1204" s="7">
        <v>74940</v>
      </c>
      <c r="O1204" s="7">
        <v>81243</v>
      </c>
      <c r="P1204" s="56">
        <v>26.834291187739463</v>
      </c>
      <c r="Q1204" s="56">
        <v>29.853208812260533</v>
      </c>
      <c r="R1204" s="56">
        <v>32.872126436781606</v>
      </c>
      <c r="S1204" s="56">
        <v>35.890804597701148</v>
      </c>
      <c r="T1204" s="56">
        <v>38.90948275862069</v>
      </c>
      <c r="U1204" s="2" t="s">
        <v>1138</v>
      </c>
    </row>
    <row r="1205" spans="1:21" ht="128.1" customHeight="1" x14ac:dyDescent="0.25">
      <c r="A1205" s="57" t="s">
        <v>707</v>
      </c>
      <c r="B1205" s="2" t="s">
        <v>3275</v>
      </c>
      <c r="C1205" s="2" t="s">
        <v>1290</v>
      </c>
      <c r="D1205" s="2" t="s">
        <v>1479</v>
      </c>
      <c r="E1205" s="2" t="s">
        <v>1292</v>
      </c>
      <c r="F1205" s="2" t="s">
        <v>1480</v>
      </c>
      <c r="G1205" s="2" t="s">
        <v>1174</v>
      </c>
      <c r="H1205" s="2" t="s">
        <v>1136</v>
      </c>
      <c r="I1205" s="2" t="s">
        <v>1157</v>
      </c>
      <c r="J1205" s="2">
        <v>16</v>
      </c>
      <c r="K1205" s="7">
        <v>42367</v>
      </c>
      <c r="L1205" s="7">
        <v>47133</v>
      </c>
      <c r="M1205" s="7">
        <v>51899</v>
      </c>
      <c r="N1205" s="7">
        <v>56666</v>
      </c>
      <c r="O1205" s="7">
        <v>61432</v>
      </c>
      <c r="P1205" s="56">
        <v>20.290708812260537</v>
      </c>
      <c r="Q1205" s="56">
        <v>22.573275862068968</v>
      </c>
      <c r="R1205" s="56">
        <v>24.855842911877396</v>
      </c>
      <c r="S1205" s="56">
        <v>27.138649425287355</v>
      </c>
      <c r="T1205" s="56">
        <v>29.421455938697317</v>
      </c>
      <c r="U1205" s="2" t="s">
        <v>1138</v>
      </c>
    </row>
    <row r="1206" spans="1:21" ht="128.1" customHeight="1" x14ac:dyDescent="0.25">
      <c r="A1206" s="57" t="s">
        <v>441</v>
      </c>
      <c r="B1206" s="2" t="s">
        <v>3276</v>
      </c>
      <c r="C1206" s="2" t="s">
        <v>1290</v>
      </c>
      <c r="D1206" s="2" t="s">
        <v>1479</v>
      </c>
      <c r="E1206" s="2" t="s">
        <v>1292</v>
      </c>
      <c r="F1206" s="2" t="s">
        <v>1480</v>
      </c>
      <c r="G1206" s="2" t="s">
        <v>1221</v>
      </c>
      <c r="H1206" s="2" t="s">
        <v>1136</v>
      </c>
      <c r="I1206" s="2" t="s">
        <v>1137</v>
      </c>
      <c r="J1206" s="2">
        <v>17</v>
      </c>
      <c r="K1206" s="7">
        <v>48722</v>
      </c>
      <c r="L1206" s="7">
        <v>54203</v>
      </c>
      <c r="M1206" s="7">
        <v>59684</v>
      </c>
      <c r="N1206" s="7">
        <v>65165</v>
      </c>
      <c r="O1206" s="7">
        <v>70646</v>
      </c>
      <c r="P1206" s="56">
        <v>23.334291187739463</v>
      </c>
      <c r="Q1206" s="56">
        <v>25.959291187739463</v>
      </c>
      <c r="R1206" s="56">
        <v>28.584291187739463</v>
      </c>
      <c r="S1206" s="56">
        <v>31.209291187739467</v>
      </c>
      <c r="T1206" s="56">
        <v>33.834291187739467</v>
      </c>
      <c r="U1206" s="2" t="s">
        <v>1138</v>
      </c>
    </row>
    <row r="1207" spans="1:21" ht="128.1" customHeight="1" x14ac:dyDescent="0.25">
      <c r="A1207" s="57" t="s">
        <v>1060</v>
      </c>
      <c r="B1207" s="2" t="s">
        <v>3277</v>
      </c>
      <c r="C1207" s="2" t="s">
        <v>1299</v>
      </c>
      <c r="D1207" s="2" t="s">
        <v>1611</v>
      </c>
      <c r="E1207" s="2" t="s">
        <v>1612</v>
      </c>
      <c r="F1207" s="2" t="s">
        <v>1613</v>
      </c>
      <c r="G1207" s="2" t="s">
        <v>3278</v>
      </c>
      <c r="H1207" s="2" t="s">
        <v>1136</v>
      </c>
      <c r="I1207" s="2" t="s">
        <v>1137</v>
      </c>
      <c r="J1207" s="2">
        <v>19</v>
      </c>
      <c r="K1207" s="7">
        <v>64518</v>
      </c>
      <c r="L1207" s="7">
        <v>72583</v>
      </c>
      <c r="M1207" s="7">
        <v>80648</v>
      </c>
      <c r="N1207" s="7">
        <v>88713</v>
      </c>
      <c r="O1207" s="7">
        <v>96778</v>
      </c>
      <c r="P1207" s="56">
        <v>30.899425287356323</v>
      </c>
      <c r="Q1207" s="56">
        <v>34.76197318007663</v>
      </c>
      <c r="R1207" s="56">
        <v>38.624521072796938</v>
      </c>
      <c r="S1207" s="56">
        <v>42.487068965517238</v>
      </c>
      <c r="T1207" s="56">
        <v>46.349616858237546</v>
      </c>
      <c r="U1207" s="2" t="s">
        <v>1138</v>
      </c>
    </row>
    <row r="1208" spans="1:21" ht="128.1" customHeight="1" x14ac:dyDescent="0.25">
      <c r="A1208" s="57" t="s">
        <v>1061</v>
      </c>
      <c r="B1208" s="2" t="s">
        <v>3279</v>
      </c>
      <c r="C1208" s="2" t="s">
        <v>1299</v>
      </c>
      <c r="D1208" s="2" t="s">
        <v>1611</v>
      </c>
      <c r="E1208" s="2" t="s">
        <v>1612</v>
      </c>
      <c r="F1208" s="2" t="s">
        <v>1613</v>
      </c>
      <c r="G1208" s="2" t="s">
        <v>3280</v>
      </c>
      <c r="H1208" s="2" t="s">
        <v>1136</v>
      </c>
      <c r="I1208" s="2" t="s">
        <v>1137</v>
      </c>
      <c r="J1208" s="2">
        <v>20</v>
      </c>
      <c r="K1208" s="7">
        <v>75809</v>
      </c>
      <c r="L1208" s="7">
        <v>85285</v>
      </c>
      <c r="M1208" s="7">
        <v>94761</v>
      </c>
      <c r="N1208" s="7">
        <v>104238</v>
      </c>
      <c r="O1208" s="7">
        <v>113714</v>
      </c>
      <c r="P1208" s="56">
        <v>36.30699233716475</v>
      </c>
      <c r="Q1208" s="56">
        <v>40.845306513409966</v>
      </c>
      <c r="R1208" s="56">
        <v>45.383620689655174</v>
      </c>
      <c r="S1208" s="56">
        <v>49.922174329501914</v>
      </c>
      <c r="T1208" s="56">
        <v>54.46072796934866</v>
      </c>
      <c r="U1208" s="2" t="s">
        <v>1138</v>
      </c>
    </row>
    <row r="1209" spans="1:21" ht="128.1" customHeight="1" x14ac:dyDescent="0.25">
      <c r="A1209" s="57" t="s">
        <v>237</v>
      </c>
      <c r="B1209" s="2" t="s">
        <v>3281</v>
      </c>
      <c r="C1209" s="2" t="s">
        <v>1210</v>
      </c>
      <c r="D1209" s="2" t="s">
        <v>1441</v>
      </c>
      <c r="E1209" s="2" t="s">
        <v>1212</v>
      </c>
      <c r="F1209" s="2" t="s">
        <v>1442</v>
      </c>
      <c r="G1209" s="2" t="s">
        <v>1214</v>
      </c>
      <c r="H1209" s="2" t="s">
        <v>1136</v>
      </c>
      <c r="I1209" s="2" t="s">
        <v>1157</v>
      </c>
      <c r="J1209" s="2">
        <v>15</v>
      </c>
      <c r="K1209" s="7">
        <v>36841</v>
      </c>
      <c r="L1209" s="7">
        <v>40986</v>
      </c>
      <c r="M1209" s="7">
        <v>45130</v>
      </c>
      <c r="N1209" s="7">
        <v>49275</v>
      </c>
      <c r="O1209" s="7">
        <v>53419</v>
      </c>
      <c r="P1209" s="56">
        <v>17.644157088122604</v>
      </c>
      <c r="Q1209" s="56">
        <v>19.629070881226053</v>
      </c>
      <c r="R1209" s="56">
        <v>21.613984674329501</v>
      </c>
      <c r="S1209" s="56">
        <v>23.598898467432949</v>
      </c>
      <c r="T1209" s="56">
        <v>25.583812260536398</v>
      </c>
      <c r="U1209" s="2" t="s">
        <v>1138</v>
      </c>
    </row>
    <row r="1210" spans="1:21" ht="128.1" customHeight="1" x14ac:dyDescent="0.25">
      <c r="A1210" s="57" t="s">
        <v>3282</v>
      </c>
      <c r="B1210" s="2" t="s">
        <v>3283</v>
      </c>
      <c r="C1210" s="2" t="s">
        <v>1556</v>
      </c>
      <c r="D1210" s="2" t="s">
        <v>2905</v>
      </c>
      <c r="E1210" s="2" t="s">
        <v>1558</v>
      </c>
      <c r="F1210" s="2" t="s">
        <v>2906</v>
      </c>
      <c r="G1210" s="2" t="s">
        <v>2081</v>
      </c>
      <c r="H1210" s="2" t="s">
        <v>1136</v>
      </c>
      <c r="I1210" s="2" t="s">
        <v>1157</v>
      </c>
      <c r="J1210" s="2">
        <v>17</v>
      </c>
      <c r="K1210" s="7">
        <v>48722</v>
      </c>
      <c r="L1210" s="7">
        <v>54203</v>
      </c>
      <c r="M1210" s="7">
        <v>59684</v>
      </c>
      <c r="N1210" s="7">
        <v>65165</v>
      </c>
      <c r="O1210" s="7">
        <v>70646</v>
      </c>
      <c r="P1210" s="56">
        <v>23.334291187739463</v>
      </c>
      <c r="Q1210" s="56">
        <v>25.959291187739463</v>
      </c>
      <c r="R1210" s="56">
        <v>28.584291187739463</v>
      </c>
      <c r="S1210" s="56">
        <v>31.209291187739467</v>
      </c>
      <c r="T1210" s="56">
        <v>33.834291187739467</v>
      </c>
      <c r="U1210" s="2" t="s">
        <v>1138</v>
      </c>
    </row>
    <row r="1211" spans="1:21" ht="128.1" customHeight="1" x14ac:dyDescent="0.25">
      <c r="A1211" s="57" t="s">
        <v>3284</v>
      </c>
      <c r="B1211" s="2" t="s">
        <v>3285</v>
      </c>
      <c r="C1211" s="2" t="s">
        <v>1556</v>
      </c>
      <c r="D1211" s="2" t="s">
        <v>2905</v>
      </c>
      <c r="E1211" s="2" t="s">
        <v>1558</v>
      </c>
      <c r="F1211" s="2" t="s">
        <v>2906</v>
      </c>
      <c r="G1211" s="2" t="s">
        <v>1227</v>
      </c>
      <c r="H1211" s="2" t="s">
        <v>74</v>
      </c>
      <c r="I1211" s="2" t="s">
        <v>1157</v>
      </c>
      <c r="J1211" s="2">
        <v>15</v>
      </c>
      <c r="K1211" s="7">
        <v>36841</v>
      </c>
      <c r="L1211" s="7">
        <v>40986</v>
      </c>
      <c r="M1211" s="7">
        <v>45130</v>
      </c>
      <c r="N1211" s="7">
        <v>49275</v>
      </c>
      <c r="O1211" s="7">
        <v>53419</v>
      </c>
      <c r="P1211" s="56">
        <v>17.644157088122604</v>
      </c>
      <c r="Q1211" s="56">
        <v>19.629070881226053</v>
      </c>
      <c r="R1211" s="56">
        <v>21.613984674329501</v>
      </c>
      <c r="S1211" s="56">
        <v>23.598898467432949</v>
      </c>
      <c r="T1211" s="56">
        <v>25.583812260536398</v>
      </c>
      <c r="U1211" s="2" t="s">
        <v>1138</v>
      </c>
    </row>
    <row r="1212" spans="1:21" ht="128.1" customHeight="1" x14ac:dyDescent="0.25">
      <c r="A1212" s="57" t="s">
        <v>3286</v>
      </c>
      <c r="B1212" s="2" t="s">
        <v>3287</v>
      </c>
      <c r="C1212" s="2" t="s">
        <v>1145</v>
      </c>
      <c r="D1212" s="2" t="s">
        <v>1994</v>
      </c>
      <c r="E1212" s="2" t="s">
        <v>1147</v>
      </c>
      <c r="F1212" s="2" t="s">
        <v>1995</v>
      </c>
      <c r="G1212" s="2" t="s">
        <v>1228</v>
      </c>
      <c r="H1212" s="2" t="s">
        <v>74</v>
      </c>
      <c r="I1212" s="2" t="s">
        <v>1157</v>
      </c>
      <c r="J1212" s="2">
        <v>14</v>
      </c>
      <c r="K1212" s="7">
        <v>32703</v>
      </c>
      <c r="L1212" s="7">
        <v>35973</v>
      </c>
      <c r="M1212" s="7">
        <v>39243</v>
      </c>
      <c r="N1212" s="7">
        <v>42514</v>
      </c>
      <c r="O1212" s="7">
        <v>45784</v>
      </c>
      <c r="P1212" s="56">
        <v>15.662356321839081</v>
      </c>
      <c r="Q1212" s="56">
        <v>17.228448275862071</v>
      </c>
      <c r="R1212" s="56">
        <v>18.794540229885058</v>
      </c>
      <c r="S1212" s="56">
        <v>20.36087164750958</v>
      </c>
      <c r="T1212" s="56">
        <v>21.927203065134101</v>
      </c>
      <c r="U1212" s="2" t="s">
        <v>1138</v>
      </c>
    </row>
    <row r="1213" spans="1:21" ht="128.1" customHeight="1" x14ac:dyDescent="0.25">
      <c r="A1213" s="57" t="s">
        <v>3288</v>
      </c>
      <c r="B1213" s="2" t="s">
        <v>3289</v>
      </c>
      <c r="C1213" s="2" t="s">
        <v>1342</v>
      </c>
      <c r="D1213" s="2" t="s">
        <v>2329</v>
      </c>
      <c r="E1213" s="2" t="s">
        <v>1344</v>
      </c>
      <c r="F1213" s="2" t="s">
        <v>2330</v>
      </c>
      <c r="G1213" s="2" t="s">
        <v>1174</v>
      </c>
      <c r="H1213" s="2" t="s">
        <v>1136</v>
      </c>
      <c r="I1213" s="2" t="s">
        <v>1157</v>
      </c>
      <c r="J1213" s="2">
        <v>16</v>
      </c>
      <c r="K1213" s="7">
        <v>42367</v>
      </c>
      <c r="L1213" s="7">
        <v>47133</v>
      </c>
      <c r="M1213" s="7">
        <v>51899</v>
      </c>
      <c r="N1213" s="7">
        <v>56666</v>
      </c>
      <c r="O1213" s="7">
        <v>61432</v>
      </c>
      <c r="P1213" s="56">
        <v>20.290708812260537</v>
      </c>
      <c r="Q1213" s="56">
        <v>22.573275862068968</v>
      </c>
      <c r="R1213" s="56">
        <v>24.855842911877396</v>
      </c>
      <c r="S1213" s="56">
        <v>27.138649425287355</v>
      </c>
      <c r="T1213" s="56">
        <v>29.421455938697317</v>
      </c>
      <c r="U1213" s="2" t="s">
        <v>1138</v>
      </c>
    </row>
    <row r="1214" spans="1:21" ht="128.1" customHeight="1" x14ac:dyDescent="0.25">
      <c r="A1214" s="57" t="s">
        <v>1063</v>
      </c>
      <c r="B1214" s="2" t="s">
        <v>3290</v>
      </c>
      <c r="C1214" s="2" t="s">
        <v>1342</v>
      </c>
      <c r="D1214" s="2" t="s">
        <v>2329</v>
      </c>
      <c r="E1214" s="2" t="s">
        <v>1344</v>
      </c>
      <c r="F1214" s="2" t="s">
        <v>2330</v>
      </c>
      <c r="G1214" s="2" t="s">
        <v>1176</v>
      </c>
      <c r="H1214" s="2" t="s">
        <v>1136</v>
      </c>
      <c r="I1214" s="2" t="s">
        <v>1137</v>
      </c>
      <c r="J1214" s="2">
        <v>17</v>
      </c>
      <c r="K1214" s="7">
        <v>48722</v>
      </c>
      <c r="L1214" s="7">
        <v>54203</v>
      </c>
      <c r="M1214" s="7">
        <v>59684</v>
      </c>
      <c r="N1214" s="7">
        <v>65165</v>
      </c>
      <c r="O1214" s="7">
        <v>70646</v>
      </c>
      <c r="P1214" s="56">
        <v>23.334291187739463</v>
      </c>
      <c r="Q1214" s="56">
        <v>25.959291187739463</v>
      </c>
      <c r="R1214" s="56">
        <v>28.584291187739463</v>
      </c>
      <c r="S1214" s="56">
        <v>31.209291187739467</v>
      </c>
      <c r="T1214" s="56">
        <v>33.834291187739467</v>
      </c>
      <c r="U1214" s="2" t="s">
        <v>1138</v>
      </c>
    </row>
    <row r="1215" spans="1:21" ht="128.1" customHeight="1" x14ac:dyDescent="0.25">
      <c r="A1215" s="57" t="s">
        <v>424</v>
      </c>
      <c r="B1215" s="2" t="s">
        <v>3291</v>
      </c>
      <c r="C1215" s="2" t="s">
        <v>1696</v>
      </c>
      <c r="D1215" s="2" t="s">
        <v>1697</v>
      </c>
      <c r="E1215" s="2" t="s">
        <v>1698</v>
      </c>
      <c r="F1215" s="2" t="s">
        <v>1699</v>
      </c>
      <c r="G1215" s="2" t="s">
        <v>1228</v>
      </c>
      <c r="H1215" s="2" t="s">
        <v>74</v>
      </c>
      <c r="I1215" s="2" t="s">
        <v>1157</v>
      </c>
      <c r="J1215" s="2">
        <v>17</v>
      </c>
      <c r="K1215" s="7">
        <v>48722</v>
      </c>
      <c r="L1215" s="7">
        <v>54203</v>
      </c>
      <c r="M1215" s="7">
        <v>59684</v>
      </c>
      <c r="N1215" s="7">
        <v>65165</v>
      </c>
      <c r="O1215" s="7">
        <v>70646</v>
      </c>
      <c r="P1215" s="56">
        <v>23.334291187739463</v>
      </c>
      <c r="Q1215" s="56">
        <v>25.959291187739463</v>
      </c>
      <c r="R1215" s="56">
        <v>28.584291187739463</v>
      </c>
      <c r="S1215" s="56">
        <v>31.209291187739467</v>
      </c>
      <c r="T1215" s="56">
        <v>33.834291187739467</v>
      </c>
      <c r="U1215" s="2" t="s">
        <v>1336</v>
      </c>
    </row>
    <row r="1216" spans="1:21" ht="128.1" customHeight="1" x14ac:dyDescent="0.25">
      <c r="A1216" s="57" t="s">
        <v>1064</v>
      </c>
      <c r="B1216" s="2" t="s">
        <v>3292</v>
      </c>
      <c r="C1216" s="2" t="s">
        <v>1696</v>
      </c>
      <c r="D1216" s="2" t="s">
        <v>1697</v>
      </c>
      <c r="E1216" s="2" t="s">
        <v>1698</v>
      </c>
      <c r="F1216" s="2" t="s">
        <v>1699</v>
      </c>
      <c r="G1216" s="2" t="s">
        <v>1234</v>
      </c>
      <c r="H1216" s="2" t="s">
        <v>74</v>
      </c>
      <c r="I1216" s="2" t="s">
        <v>1157</v>
      </c>
      <c r="J1216" s="2">
        <v>18</v>
      </c>
      <c r="K1216" s="7">
        <v>56030</v>
      </c>
      <c r="L1216" s="7">
        <v>62334</v>
      </c>
      <c r="M1216" s="7">
        <v>68637</v>
      </c>
      <c r="N1216" s="7">
        <v>74940</v>
      </c>
      <c r="O1216" s="7">
        <v>81243</v>
      </c>
      <c r="P1216" s="56">
        <v>26.834291187739463</v>
      </c>
      <c r="Q1216" s="56">
        <v>29.853208812260533</v>
      </c>
      <c r="R1216" s="56">
        <v>32.872126436781606</v>
      </c>
      <c r="S1216" s="56">
        <v>35.890804597701148</v>
      </c>
      <c r="T1216" s="56">
        <v>38.90948275862069</v>
      </c>
      <c r="U1216" s="2" t="s">
        <v>1336</v>
      </c>
    </row>
    <row r="1217" spans="1:21" ht="128.1" customHeight="1" x14ac:dyDescent="0.25">
      <c r="A1217" s="57" t="s">
        <v>1065</v>
      </c>
      <c r="B1217" s="2" t="s">
        <v>3293</v>
      </c>
      <c r="C1217" s="2" t="s">
        <v>1152</v>
      </c>
      <c r="D1217" s="2" t="s">
        <v>1493</v>
      </c>
      <c r="E1217" s="2" t="s">
        <v>1154</v>
      </c>
      <c r="F1217" s="2" t="s">
        <v>1494</v>
      </c>
      <c r="G1217" s="2" t="s">
        <v>3294</v>
      </c>
      <c r="H1217" s="2" t="s">
        <v>74</v>
      </c>
      <c r="I1217" s="2" t="s">
        <v>1157</v>
      </c>
      <c r="J1217" s="2">
        <v>16</v>
      </c>
      <c r="K1217" s="7">
        <v>42367</v>
      </c>
      <c r="L1217" s="7">
        <v>47133</v>
      </c>
      <c r="M1217" s="7">
        <v>51899</v>
      </c>
      <c r="N1217" s="7">
        <v>56666</v>
      </c>
      <c r="O1217" s="7">
        <v>61432</v>
      </c>
      <c r="P1217" s="56">
        <v>20.290708812260537</v>
      </c>
      <c r="Q1217" s="56">
        <v>22.573275862068968</v>
      </c>
      <c r="R1217" s="56">
        <v>24.855842911877396</v>
      </c>
      <c r="S1217" s="56">
        <v>27.138649425287355</v>
      </c>
      <c r="T1217" s="56">
        <v>29.421455938697317</v>
      </c>
      <c r="U1217" s="2" t="s">
        <v>1138</v>
      </c>
    </row>
    <row r="1218" spans="1:21" ht="128.1" customHeight="1" x14ac:dyDescent="0.25">
      <c r="A1218" s="57" t="s">
        <v>708</v>
      </c>
      <c r="B1218" s="2" t="s">
        <v>3295</v>
      </c>
      <c r="C1218" s="2" t="s">
        <v>1152</v>
      </c>
      <c r="D1218" s="2" t="s">
        <v>1493</v>
      </c>
      <c r="E1218" s="2" t="s">
        <v>1154</v>
      </c>
      <c r="F1218" s="2" t="s">
        <v>1494</v>
      </c>
      <c r="G1218" s="2" t="s">
        <v>3296</v>
      </c>
      <c r="H1218" s="2" t="s">
        <v>74</v>
      </c>
      <c r="I1218" s="2" t="s">
        <v>1157</v>
      </c>
      <c r="J1218" s="2">
        <v>15</v>
      </c>
      <c r="K1218" s="7">
        <v>36841</v>
      </c>
      <c r="L1218" s="7">
        <v>40986</v>
      </c>
      <c r="M1218" s="7">
        <v>45130</v>
      </c>
      <c r="N1218" s="7">
        <v>49275</v>
      </c>
      <c r="O1218" s="7">
        <v>53419</v>
      </c>
      <c r="P1218" s="56">
        <v>17.644157088122604</v>
      </c>
      <c r="Q1218" s="56">
        <v>19.629070881226053</v>
      </c>
      <c r="R1218" s="56">
        <v>21.613984674329501</v>
      </c>
      <c r="S1218" s="56">
        <v>23.598898467432949</v>
      </c>
      <c r="T1218" s="56">
        <v>25.583812260536398</v>
      </c>
      <c r="U1218" s="2" t="s">
        <v>1138</v>
      </c>
    </row>
    <row r="1219" spans="1:21" ht="128.1" customHeight="1" x14ac:dyDescent="0.25">
      <c r="A1219" s="57" t="s">
        <v>3297</v>
      </c>
      <c r="B1219" s="2" t="s">
        <v>3298</v>
      </c>
      <c r="C1219" s="2" t="s">
        <v>1299</v>
      </c>
      <c r="D1219" s="2" t="s">
        <v>1300</v>
      </c>
      <c r="E1219" s="2" t="s">
        <v>1301</v>
      </c>
      <c r="F1219" s="2" t="s">
        <v>1302</v>
      </c>
      <c r="G1219" s="2" t="s">
        <v>1303</v>
      </c>
      <c r="H1219" s="2" t="s">
        <v>1136</v>
      </c>
      <c r="I1219" s="2" t="s">
        <v>1137</v>
      </c>
      <c r="J1219" s="2">
        <v>20</v>
      </c>
      <c r="K1219" s="7">
        <v>75809</v>
      </c>
      <c r="L1219" s="7">
        <v>85285</v>
      </c>
      <c r="M1219" s="7">
        <v>94761</v>
      </c>
      <c r="N1219" s="7">
        <v>104238</v>
      </c>
      <c r="O1219" s="7">
        <v>113714</v>
      </c>
      <c r="P1219" s="56">
        <v>36.30699233716475</v>
      </c>
      <c r="Q1219" s="56">
        <v>40.845306513409966</v>
      </c>
      <c r="R1219" s="56">
        <v>45.383620689655174</v>
      </c>
      <c r="S1219" s="56">
        <v>49.922174329501914</v>
      </c>
      <c r="T1219" s="56">
        <v>54.46072796934866</v>
      </c>
      <c r="U1219" s="2" t="s">
        <v>1138</v>
      </c>
    </row>
    <row r="1220" spans="1:21" ht="128.1" customHeight="1" x14ac:dyDescent="0.25">
      <c r="A1220" s="57" t="s">
        <v>3299</v>
      </c>
      <c r="B1220" s="2" t="s">
        <v>3300</v>
      </c>
      <c r="C1220" s="2" t="s">
        <v>1299</v>
      </c>
      <c r="D1220" s="2" t="s">
        <v>2482</v>
      </c>
      <c r="E1220" s="2" t="s">
        <v>1301</v>
      </c>
      <c r="F1220" s="2" t="s">
        <v>2109</v>
      </c>
      <c r="G1220" s="2" t="s">
        <v>3301</v>
      </c>
      <c r="H1220" s="2" t="s">
        <v>1136</v>
      </c>
      <c r="I1220" s="2" t="s">
        <v>1137</v>
      </c>
      <c r="J1220" s="2">
        <v>20</v>
      </c>
      <c r="K1220" s="7">
        <v>75809</v>
      </c>
      <c r="L1220" s="7">
        <v>85285</v>
      </c>
      <c r="M1220" s="7">
        <v>94761</v>
      </c>
      <c r="N1220" s="7">
        <v>104238</v>
      </c>
      <c r="O1220" s="7">
        <v>113714</v>
      </c>
      <c r="P1220" s="56">
        <v>36.30699233716475</v>
      </c>
      <c r="Q1220" s="56">
        <v>40.845306513409966</v>
      </c>
      <c r="R1220" s="56">
        <v>45.383620689655174</v>
      </c>
      <c r="S1220" s="56">
        <v>49.922174329501914</v>
      </c>
      <c r="T1220" s="56">
        <v>54.46072796934866</v>
      </c>
      <c r="U1220" s="2" t="s">
        <v>1138</v>
      </c>
    </row>
    <row r="1221" spans="1:21" ht="128.1" customHeight="1" x14ac:dyDescent="0.25">
      <c r="A1221" s="57" t="s">
        <v>3302</v>
      </c>
      <c r="B1221" s="2" t="s">
        <v>3303</v>
      </c>
      <c r="C1221" s="2" t="s">
        <v>1299</v>
      </c>
      <c r="D1221" s="2" t="s">
        <v>2482</v>
      </c>
      <c r="E1221" s="2" t="s">
        <v>1301</v>
      </c>
      <c r="F1221" s="2" t="s">
        <v>2109</v>
      </c>
      <c r="G1221" s="2" t="s">
        <v>1303</v>
      </c>
      <c r="H1221" s="2" t="s">
        <v>1136</v>
      </c>
      <c r="I1221" s="2" t="s">
        <v>1137</v>
      </c>
      <c r="J1221" s="2">
        <v>19</v>
      </c>
      <c r="K1221" s="7">
        <v>64518</v>
      </c>
      <c r="L1221" s="7">
        <v>72583</v>
      </c>
      <c r="M1221" s="7">
        <v>80648</v>
      </c>
      <c r="N1221" s="7">
        <v>88713</v>
      </c>
      <c r="O1221" s="7">
        <v>96778</v>
      </c>
      <c r="P1221" s="56">
        <v>30.899425287356323</v>
      </c>
      <c r="Q1221" s="56">
        <v>34.76197318007663</v>
      </c>
      <c r="R1221" s="56">
        <v>38.624521072796938</v>
      </c>
      <c r="S1221" s="56">
        <v>42.487068965517238</v>
      </c>
      <c r="T1221" s="56">
        <v>46.349616858237546</v>
      </c>
      <c r="U1221" s="2" t="s">
        <v>1138</v>
      </c>
    </row>
    <row r="1222" spans="1:21" ht="128.1" customHeight="1" x14ac:dyDescent="0.25">
      <c r="A1222" s="57" t="s">
        <v>583</v>
      </c>
      <c r="B1222" s="2" t="s">
        <v>3304</v>
      </c>
      <c r="C1222" s="2" t="s">
        <v>1696</v>
      </c>
      <c r="D1222" s="2" t="s">
        <v>2442</v>
      </c>
      <c r="E1222" s="2" t="s">
        <v>1698</v>
      </c>
      <c r="F1222" s="2" t="s">
        <v>2443</v>
      </c>
      <c r="G1222" s="2" t="s">
        <v>1174</v>
      </c>
      <c r="H1222" s="2" t="s">
        <v>1136</v>
      </c>
      <c r="I1222" s="2" t="s">
        <v>1137</v>
      </c>
      <c r="J1222" s="2">
        <v>17</v>
      </c>
      <c r="K1222" s="7">
        <v>48722</v>
      </c>
      <c r="L1222" s="7">
        <v>54203</v>
      </c>
      <c r="M1222" s="7">
        <v>59684</v>
      </c>
      <c r="N1222" s="7">
        <v>65165</v>
      </c>
      <c r="O1222" s="7">
        <v>70646</v>
      </c>
      <c r="P1222" s="56">
        <v>23.334291187739463</v>
      </c>
      <c r="Q1222" s="56">
        <v>25.959291187739463</v>
      </c>
      <c r="R1222" s="56">
        <v>28.584291187739463</v>
      </c>
      <c r="S1222" s="56">
        <v>31.209291187739467</v>
      </c>
      <c r="T1222" s="56">
        <v>33.834291187739467</v>
      </c>
      <c r="U1222" s="2" t="s">
        <v>1138</v>
      </c>
    </row>
    <row r="1223" spans="1:21" ht="128.1" customHeight="1" x14ac:dyDescent="0.25">
      <c r="A1223" s="57" t="s">
        <v>584</v>
      </c>
      <c r="B1223" s="2" t="s">
        <v>3305</v>
      </c>
      <c r="C1223" s="2" t="s">
        <v>1696</v>
      </c>
      <c r="D1223" s="2" t="s">
        <v>2442</v>
      </c>
      <c r="E1223" s="2" t="s">
        <v>1698</v>
      </c>
      <c r="F1223" s="2" t="s">
        <v>2443</v>
      </c>
      <c r="G1223" s="2" t="s">
        <v>1221</v>
      </c>
      <c r="H1223" s="2" t="s">
        <v>1136</v>
      </c>
      <c r="I1223" s="2" t="s">
        <v>1137</v>
      </c>
      <c r="J1223" s="2">
        <v>18</v>
      </c>
      <c r="K1223" s="7">
        <v>56030</v>
      </c>
      <c r="L1223" s="7">
        <v>62334</v>
      </c>
      <c r="M1223" s="7">
        <v>68637</v>
      </c>
      <c r="N1223" s="7">
        <v>74940</v>
      </c>
      <c r="O1223" s="7">
        <v>81243</v>
      </c>
      <c r="P1223" s="56">
        <v>26.834291187739463</v>
      </c>
      <c r="Q1223" s="56">
        <v>29.853208812260533</v>
      </c>
      <c r="R1223" s="56">
        <v>32.872126436781606</v>
      </c>
      <c r="S1223" s="56">
        <v>35.890804597701148</v>
      </c>
      <c r="T1223" s="56">
        <v>38.90948275862069</v>
      </c>
      <c r="U1223" s="2" t="s">
        <v>1138</v>
      </c>
    </row>
    <row r="1224" spans="1:21" ht="128.1" customHeight="1" x14ac:dyDescent="0.25">
      <c r="A1224" s="57" t="s">
        <v>3306</v>
      </c>
      <c r="B1224" s="2" t="s">
        <v>3307</v>
      </c>
      <c r="C1224" s="2" t="s">
        <v>1217</v>
      </c>
      <c r="D1224" s="2" t="s">
        <v>1355</v>
      </c>
      <c r="E1224" s="2" t="s">
        <v>1219</v>
      </c>
      <c r="F1224" s="2" t="s">
        <v>1356</v>
      </c>
      <c r="G1224" s="2" t="s">
        <v>3308</v>
      </c>
      <c r="H1224" s="2" t="s">
        <v>1136</v>
      </c>
      <c r="I1224" s="2" t="s">
        <v>1137</v>
      </c>
      <c r="J1224" s="2">
        <v>24</v>
      </c>
      <c r="K1224" s="7">
        <v>135810</v>
      </c>
      <c r="L1224" s="7">
        <v>158219</v>
      </c>
      <c r="M1224" s="7">
        <v>180627</v>
      </c>
      <c r="N1224" s="7">
        <v>203036</v>
      </c>
      <c r="O1224" s="7">
        <v>225445</v>
      </c>
      <c r="P1224" s="56">
        <v>65.043103448275858</v>
      </c>
      <c r="Q1224" s="56">
        <v>75.775143678160916</v>
      </c>
      <c r="R1224" s="56">
        <v>86.507183908045974</v>
      </c>
      <c r="S1224" s="56">
        <v>97.239463601532563</v>
      </c>
      <c r="T1224" s="56">
        <v>107.97174329501915</v>
      </c>
      <c r="U1224" s="2" t="s">
        <v>1138</v>
      </c>
    </row>
    <row r="1225" spans="1:21" ht="128.1" customHeight="1" x14ac:dyDescent="0.25">
      <c r="A1225" s="57" t="s">
        <v>3309</v>
      </c>
      <c r="B1225" s="2" t="s">
        <v>3310</v>
      </c>
      <c r="C1225" s="2" t="s">
        <v>1217</v>
      </c>
      <c r="D1225" s="2" t="s">
        <v>1355</v>
      </c>
      <c r="E1225" s="2" t="s">
        <v>1219</v>
      </c>
      <c r="F1225" s="2" t="s">
        <v>1356</v>
      </c>
      <c r="G1225" s="2" t="s">
        <v>1609</v>
      </c>
      <c r="H1225" s="2" t="s">
        <v>1136</v>
      </c>
      <c r="I1225" s="2" t="s">
        <v>1137</v>
      </c>
      <c r="J1225" s="2">
        <v>25</v>
      </c>
      <c r="K1225" s="7">
        <v>161614</v>
      </c>
      <c r="L1225" s="7">
        <v>188280</v>
      </c>
      <c r="M1225" s="7">
        <v>214946</v>
      </c>
      <c r="N1225" s="7">
        <v>241613</v>
      </c>
      <c r="O1225" s="7">
        <v>268279</v>
      </c>
      <c r="P1225" s="56">
        <v>77.401340996168585</v>
      </c>
      <c r="Q1225" s="56">
        <v>90.172413793103459</v>
      </c>
      <c r="R1225" s="56">
        <v>102.94348659003832</v>
      </c>
      <c r="S1225" s="56">
        <v>115.71479885057471</v>
      </c>
      <c r="T1225" s="56">
        <v>128.48611111111111</v>
      </c>
      <c r="U1225" s="2" t="s">
        <v>1138</v>
      </c>
    </row>
    <row r="1226" spans="1:21" ht="128.1" customHeight="1" x14ac:dyDescent="0.25">
      <c r="A1226" s="57" t="s">
        <v>3311</v>
      </c>
      <c r="B1226" s="2" t="s">
        <v>3312</v>
      </c>
      <c r="C1226" s="2" t="s">
        <v>1187</v>
      </c>
      <c r="D1226" s="2" t="s">
        <v>1587</v>
      </c>
      <c r="E1226" s="2" t="s">
        <v>1189</v>
      </c>
      <c r="F1226" s="2" t="s">
        <v>1588</v>
      </c>
      <c r="G1226" s="2" t="s">
        <v>3313</v>
      </c>
      <c r="H1226" s="2" t="s">
        <v>1136</v>
      </c>
      <c r="I1226" s="2" t="s">
        <v>1137</v>
      </c>
      <c r="J1226" s="2">
        <v>24</v>
      </c>
      <c r="K1226" s="7">
        <v>135810</v>
      </c>
      <c r="L1226" s="7">
        <v>158219</v>
      </c>
      <c r="M1226" s="7">
        <v>180627</v>
      </c>
      <c r="N1226" s="7">
        <v>203036</v>
      </c>
      <c r="O1226" s="7">
        <v>225445</v>
      </c>
      <c r="P1226" s="56">
        <v>65.043103448275858</v>
      </c>
      <c r="Q1226" s="56">
        <v>75.775143678160916</v>
      </c>
      <c r="R1226" s="56">
        <v>86.507183908045974</v>
      </c>
      <c r="S1226" s="56">
        <v>97.239463601532563</v>
      </c>
      <c r="T1226" s="56">
        <v>107.97174329501915</v>
      </c>
      <c r="U1226" s="2" t="s">
        <v>1138</v>
      </c>
    </row>
    <row r="1227" spans="1:21" ht="128.1" customHeight="1" x14ac:dyDescent="0.25">
      <c r="A1227" s="57" t="s">
        <v>1066</v>
      </c>
      <c r="B1227" s="2" t="s">
        <v>3314</v>
      </c>
      <c r="C1227" s="2" t="s">
        <v>1522</v>
      </c>
      <c r="D1227" s="2" t="s">
        <v>1523</v>
      </c>
      <c r="E1227" s="2" t="s">
        <v>1524</v>
      </c>
      <c r="F1227" s="2" t="s">
        <v>1525</v>
      </c>
      <c r="G1227" s="2" t="s">
        <v>3315</v>
      </c>
      <c r="H1227" s="2" t="s">
        <v>1136</v>
      </c>
      <c r="I1227" s="2" t="s">
        <v>1137</v>
      </c>
      <c r="J1227" s="2">
        <v>24</v>
      </c>
      <c r="K1227" s="7">
        <v>135810</v>
      </c>
      <c r="L1227" s="7">
        <v>158219</v>
      </c>
      <c r="M1227" s="7">
        <v>180627</v>
      </c>
      <c r="N1227" s="7">
        <v>203036</v>
      </c>
      <c r="O1227" s="7">
        <v>225445</v>
      </c>
      <c r="P1227" s="56">
        <v>65.043103448275858</v>
      </c>
      <c r="Q1227" s="56">
        <v>75.775143678160916</v>
      </c>
      <c r="R1227" s="56">
        <v>86.507183908045974</v>
      </c>
      <c r="S1227" s="56">
        <v>97.239463601532563</v>
      </c>
      <c r="T1227" s="56">
        <v>107.97174329501915</v>
      </c>
      <c r="U1227" s="2" t="s">
        <v>1138</v>
      </c>
    </row>
    <row r="1228" spans="1:21" ht="128.1" customHeight="1" x14ac:dyDescent="0.25">
      <c r="A1228" s="57" t="s">
        <v>3316</v>
      </c>
      <c r="B1228" s="2" t="s">
        <v>3317</v>
      </c>
      <c r="C1228" s="2" t="s">
        <v>1406</v>
      </c>
      <c r="D1228" s="2" t="s">
        <v>1406</v>
      </c>
      <c r="E1228" s="2" t="s">
        <v>1407</v>
      </c>
      <c r="F1228" s="2"/>
      <c r="G1228" s="2" t="s">
        <v>1609</v>
      </c>
      <c r="H1228" s="2" t="s">
        <v>1207</v>
      </c>
      <c r="I1228" s="2" t="s">
        <v>1137</v>
      </c>
      <c r="J1228" s="2">
        <v>0</v>
      </c>
      <c r="K1228" s="7" t="s">
        <v>1208</v>
      </c>
      <c r="L1228" s="7" t="s">
        <v>1208</v>
      </c>
      <c r="M1228" s="7" t="s">
        <v>1208</v>
      </c>
      <c r="N1228" s="7" t="s">
        <v>1208</v>
      </c>
      <c r="O1228" s="7" t="s">
        <v>1208</v>
      </c>
      <c r="P1228" s="56" t="e">
        <v>#VALUE!</v>
      </c>
      <c r="Q1228" s="56" t="e">
        <v>#VALUE!</v>
      </c>
      <c r="R1228" s="56" t="e">
        <v>#VALUE!</v>
      </c>
      <c r="S1228" s="56" t="e">
        <v>#VALUE!</v>
      </c>
      <c r="T1228" s="56" t="e">
        <v>#VALUE!</v>
      </c>
      <c r="U1228" s="2" t="s">
        <v>1138</v>
      </c>
    </row>
    <row r="1229" spans="1:21" ht="128.1" customHeight="1" x14ac:dyDescent="0.25">
      <c r="A1229" s="57" t="s">
        <v>3318</v>
      </c>
      <c r="B1229" s="2" t="s">
        <v>3319</v>
      </c>
      <c r="C1229" s="2" t="s">
        <v>1522</v>
      </c>
      <c r="D1229" s="2" t="s">
        <v>1523</v>
      </c>
      <c r="E1229" s="2" t="s">
        <v>1524</v>
      </c>
      <c r="F1229" s="2" t="s">
        <v>1525</v>
      </c>
      <c r="G1229" s="2" t="s">
        <v>3320</v>
      </c>
      <c r="H1229" s="2" t="s">
        <v>1136</v>
      </c>
      <c r="I1229" s="2" t="s">
        <v>1137</v>
      </c>
      <c r="J1229" s="2">
        <v>25</v>
      </c>
      <c r="K1229" s="7">
        <v>161614</v>
      </c>
      <c r="L1229" s="7">
        <v>188280</v>
      </c>
      <c r="M1229" s="7">
        <v>214946</v>
      </c>
      <c r="N1229" s="7">
        <v>241613</v>
      </c>
      <c r="O1229" s="7">
        <v>268279</v>
      </c>
      <c r="P1229" s="56">
        <v>77.401340996168585</v>
      </c>
      <c r="Q1229" s="56">
        <v>90.172413793103459</v>
      </c>
      <c r="R1229" s="56">
        <v>102.94348659003832</v>
      </c>
      <c r="S1229" s="56">
        <v>115.71479885057471</v>
      </c>
      <c r="T1229" s="56">
        <v>128.48611111111111</v>
      </c>
      <c r="U1229" s="2" t="s">
        <v>1138</v>
      </c>
    </row>
    <row r="1230" spans="1:21" ht="128.1" customHeight="1" x14ac:dyDescent="0.25">
      <c r="A1230" s="57" t="s">
        <v>1068</v>
      </c>
      <c r="B1230" s="2" t="s">
        <v>3321</v>
      </c>
      <c r="C1230" s="2" t="s">
        <v>1217</v>
      </c>
      <c r="D1230" s="2" t="s">
        <v>1564</v>
      </c>
      <c r="E1230" s="2" t="s">
        <v>1219</v>
      </c>
      <c r="F1230" s="2" t="s">
        <v>1564</v>
      </c>
      <c r="G1230" s="2" t="s">
        <v>3322</v>
      </c>
      <c r="H1230" s="9" t="s">
        <v>1136</v>
      </c>
      <c r="I1230" s="2" t="s">
        <v>1137</v>
      </c>
      <c r="J1230" s="2">
        <v>23</v>
      </c>
      <c r="K1230" s="7">
        <v>122980</v>
      </c>
      <c r="L1230" s="7">
        <v>138353</v>
      </c>
      <c r="M1230" s="7">
        <v>153725</v>
      </c>
      <c r="N1230" s="7">
        <v>169098</v>
      </c>
      <c r="O1230" s="7">
        <v>184470</v>
      </c>
      <c r="P1230" s="56">
        <v>58.898467432950191</v>
      </c>
      <c r="Q1230" s="56">
        <v>66.260775862068968</v>
      </c>
      <c r="R1230" s="56">
        <v>73.623084291187737</v>
      </c>
      <c r="S1230" s="56">
        <v>80.985392720306521</v>
      </c>
      <c r="T1230" s="56">
        <v>88.347701149425291</v>
      </c>
      <c r="U1230" s="2" t="s">
        <v>1138</v>
      </c>
    </row>
    <row r="1231" spans="1:21" ht="128.1" customHeight="1" x14ac:dyDescent="0.25">
      <c r="A1231" s="57" t="s">
        <v>1071</v>
      </c>
      <c r="B1231" s="2" t="s">
        <v>3323</v>
      </c>
      <c r="C1231" s="2" t="s">
        <v>1217</v>
      </c>
      <c r="D1231" s="2" t="s">
        <v>1564</v>
      </c>
      <c r="E1231" s="2" t="s">
        <v>1219</v>
      </c>
      <c r="F1231" s="2" t="s">
        <v>1564</v>
      </c>
      <c r="G1231" s="2" t="s">
        <v>3322</v>
      </c>
      <c r="H1231" s="2" t="s">
        <v>1136</v>
      </c>
      <c r="I1231" s="2" t="s">
        <v>1137</v>
      </c>
      <c r="J1231" s="2">
        <v>23</v>
      </c>
      <c r="K1231" s="7">
        <v>122980</v>
      </c>
      <c r="L1231" s="7">
        <v>138353</v>
      </c>
      <c r="M1231" s="7">
        <v>153725</v>
      </c>
      <c r="N1231" s="7">
        <v>169098</v>
      </c>
      <c r="O1231" s="7">
        <v>184470</v>
      </c>
      <c r="P1231" s="56">
        <v>58.898467432950191</v>
      </c>
      <c r="Q1231" s="56">
        <v>66.260775862068968</v>
      </c>
      <c r="R1231" s="56">
        <v>73.623084291187737</v>
      </c>
      <c r="S1231" s="56">
        <v>80.985392720306521</v>
      </c>
      <c r="T1231" s="56">
        <v>88.347701149425291</v>
      </c>
      <c r="U1231" s="2" t="s">
        <v>1138</v>
      </c>
    </row>
    <row r="1232" spans="1:21" ht="128.1" customHeight="1" x14ac:dyDescent="0.25">
      <c r="A1232" s="57" t="s">
        <v>3324</v>
      </c>
      <c r="B1232" s="2" t="s">
        <v>3325</v>
      </c>
      <c r="C1232" s="2" t="s">
        <v>1299</v>
      </c>
      <c r="D1232" s="2" t="s">
        <v>1456</v>
      </c>
      <c r="E1232" s="2" t="s">
        <v>1301</v>
      </c>
      <c r="F1232" s="2" t="s">
        <v>1457</v>
      </c>
      <c r="G1232" s="2" t="s">
        <v>3326</v>
      </c>
      <c r="H1232" s="2" t="s">
        <v>1136</v>
      </c>
      <c r="I1232" s="2" t="s">
        <v>1137</v>
      </c>
      <c r="J1232" s="2">
        <v>24</v>
      </c>
      <c r="K1232" s="7">
        <v>135810</v>
      </c>
      <c r="L1232" s="7">
        <v>158219</v>
      </c>
      <c r="M1232" s="7">
        <v>180627</v>
      </c>
      <c r="N1232" s="7">
        <v>203036</v>
      </c>
      <c r="O1232" s="7">
        <v>225445</v>
      </c>
      <c r="P1232" s="56">
        <v>65.043103448275858</v>
      </c>
      <c r="Q1232" s="56">
        <v>75.775143678160916</v>
      </c>
      <c r="R1232" s="56">
        <v>86.507183908045974</v>
      </c>
      <c r="S1232" s="56">
        <v>97.239463601532563</v>
      </c>
      <c r="T1232" s="56">
        <v>107.97174329501915</v>
      </c>
      <c r="U1232" s="2" t="s">
        <v>1138</v>
      </c>
    </row>
    <row r="1233" spans="1:21" ht="128.1" customHeight="1" x14ac:dyDescent="0.25">
      <c r="A1233" s="57" t="s">
        <v>1072</v>
      </c>
      <c r="B1233" s="2" t="s">
        <v>3327</v>
      </c>
      <c r="C1233" s="2" t="s">
        <v>1239</v>
      </c>
      <c r="D1233" s="2" t="s">
        <v>1564</v>
      </c>
      <c r="E1233" s="2" t="s">
        <v>1241</v>
      </c>
      <c r="F1233" s="2" t="s">
        <v>1244</v>
      </c>
      <c r="G1233" s="2" t="s">
        <v>3328</v>
      </c>
      <c r="H1233" s="2" t="s">
        <v>1136</v>
      </c>
      <c r="I1233" s="2" t="s">
        <v>1137</v>
      </c>
      <c r="J1233" s="2">
        <v>23</v>
      </c>
      <c r="K1233" s="7">
        <v>122980</v>
      </c>
      <c r="L1233" s="7">
        <v>138353</v>
      </c>
      <c r="M1233" s="7">
        <v>153725</v>
      </c>
      <c r="N1233" s="7">
        <v>169098</v>
      </c>
      <c r="O1233" s="7">
        <v>184470</v>
      </c>
      <c r="P1233" s="56">
        <v>58.898467432950191</v>
      </c>
      <c r="Q1233" s="56">
        <v>66.260775862068968</v>
      </c>
      <c r="R1233" s="56">
        <v>73.623084291187737</v>
      </c>
      <c r="S1233" s="56">
        <v>80.985392720306521</v>
      </c>
      <c r="T1233" s="56">
        <v>88.347701149425291</v>
      </c>
      <c r="U1233" s="2" t="s">
        <v>1138</v>
      </c>
    </row>
    <row r="1234" spans="1:21" ht="128.1" customHeight="1" x14ac:dyDescent="0.25">
      <c r="A1234" s="57" t="s">
        <v>3329</v>
      </c>
      <c r="B1234" s="2" t="s">
        <v>3330</v>
      </c>
      <c r="C1234" s="2" t="s">
        <v>1187</v>
      </c>
      <c r="D1234" s="2" t="s">
        <v>1587</v>
      </c>
      <c r="E1234" s="2" t="s">
        <v>1189</v>
      </c>
      <c r="F1234" s="2" t="s">
        <v>1588</v>
      </c>
      <c r="G1234" s="2" t="s">
        <v>1135</v>
      </c>
      <c r="H1234" s="2" t="s">
        <v>1136</v>
      </c>
      <c r="I1234" s="2" t="s">
        <v>1137</v>
      </c>
      <c r="J1234" s="2">
        <v>23</v>
      </c>
      <c r="K1234" s="7">
        <v>122980</v>
      </c>
      <c r="L1234" s="7">
        <v>138353</v>
      </c>
      <c r="M1234" s="7">
        <v>153725</v>
      </c>
      <c r="N1234" s="7">
        <v>169098</v>
      </c>
      <c r="O1234" s="7">
        <v>184470</v>
      </c>
      <c r="P1234" s="56">
        <v>58.898467432950191</v>
      </c>
      <c r="Q1234" s="56">
        <v>66.260775862068968</v>
      </c>
      <c r="R1234" s="56">
        <v>73.623084291187737</v>
      </c>
      <c r="S1234" s="56">
        <v>80.985392720306521</v>
      </c>
      <c r="T1234" s="56">
        <v>88.347701149425291</v>
      </c>
      <c r="U1234" s="2" t="s">
        <v>1138</v>
      </c>
    </row>
    <row r="1235" spans="1:21" ht="128.1" customHeight="1" x14ac:dyDescent="0.25">
      <c r="A1235" s="57" t="s">
        <v>3331</v>
      </c>
      <c r="B1235" s="2" t="s">
        <v>3332</v>
      </c>
      <c r="C1235" s="2" t="s">
        <v>1217</v>
      </c>
      <c r="D1235" s="2" t="s">
        <v>1543</v>
      </c>
      <c r="E1235" s="2" t="s">
        <v>1219</v>
      </c>
      <c r="F1235" s="2" t="s">
        <v>1544</v>
      </c>
      <c r="G1235" s="2" t="s">
        <v>1545</v>
      </c>
      <c r="H1235" s="2" t="s">
        <v>1136</v>
      </c>
      <c r="I1235" s="2" t="s">
        <v>1137</v>
      </c>
      <c r="J1235" s="2">
        <v>24</v>
      </c>
      <c r="K1235" s="7">
        <v>135810</v>
      </c>
      <c r="L1235" s="7">
        <v>158219</v>
      </c>
      <c r="M1235" s="7">
        <v>180627</v>
      </c>
      <c r="N1235" s="7">
        <v>203036</v>
      </c>
      <c r="O1235" s="7">
        <v>225445</v>
      </c>
      <c r="P1235" s="56">
        <v>65.043103448275858</v>
      </c>
      <c r="Q1235" s="56">
        <v>75.775143678160916</v>
      </c>
      <c r="R1235" s="56">
        <v>86.507183908045974</v>
      </c>
      <c r="S1235" s="56">
        <v>97.239463601532563</v>
      </c>
      <c r="T1235" s="56">
        <v>107.97174329501915</v>
      </c>
      <c r="U1235" s="2" t="s">
        <v>1138</v>
      </c>
    </row>
    <row r="1236" spans="1:21" ht="128.1" customHeight="1" x14ac:dyDescent="0.25">
      <c r="A1236" s="57" t="s">
        <v>3333</v>
      </c>
      <c r="B1236" s="2" t="s">
        <v>3334</v>
      </c>
      <c r="C1236" s="2" t="s">
        <v>1217</v>
      </c>
      <c r="D1236" s="2" t="s">
        <v>1355</v>
      </c>
      <c r="E1236" s="2" t="s">
        <v>1219</v>
      </c>
      <c r="F1236" s="2" t="s">
        <v>1356</v>
      </c>
      <c r="G1236" s="2" t="s">
        <v>1842</v>
      </c>
      <c r="H1236" s="2" t="s">
        <v>1136</v>
      </c>
      <c r="I1236" s="2" t="s">
        <v>1137</v>
      </c>
      <c r="J1236" s="2">
        <v>0</v>
      </c>
      <c r="K1236" s="7" t="s">
        <v>1208</v>
      </c>
      <c r="L1236" s="7" t="s">
        <v>1208</v>
      </c>
      <c r="M1236" s="7" t="s">
        <v>1208</v>
      </c>
      <c r="N1236" s="7" t="s">
        <v>1208</v>
      </c>
      <c r="O1236" s="7" t="s">
        <v>1208</v>
      </c>
      <c r="P1236" s="56" t="e">
        <v>#VALUE!</v>
      </c>
      <c r="Q1236" s="56" t="e">
        <v>#VALUE!</v>
      </c>
      <c r="R1236" s="56" t="e">
        <v>#VALUE!</v>
      </c>
      <c r="S1236" s="56" t="e">
        <v>#VALUE!</v>
      </c>
      <c r="T1236" s="56" t="e">
        <v>#VALUE!</v>
      </c>
      <c r="U1236" s="2" t="s">
        <v>1138</v>
      </c>
    </row>
    <row r="1237" spans="1:21" ht="128.1" customHeight="1" x14ac:dyDescent="0.25">
      <c r="A1237" s="57" t="s">
        <v>3335</v>
      </c>
      <c r="B1237" s="2" t="s">
        <v>3336</v>
      </c>
      <c r="C1237" s="2" t="s">
        <v>1187</v>
      </c>
      <c r="D1237" s="2" t="s">
        <v>2372</v>
      </c>
      <c r="E1237" s="2" t="s">
        <v>1189</v>
      </c>
      <c r="F1237" s="2" t="s">
        <v>2373</v>
      </c>
      <c r="G1237" s="2" t="s">
        <v>2317</v>
      </c>
      <c r="H1237" s="2" t="s">
        <v>1136</v>
      </c>
      <c r="I1237" s="2" t="s">
        <v>1137</v>
      </c>
      <c r="J1237" s="2">
        <v>23</v>
      </c>
      <c r="K1237" s="7">
        <v>122980</v>
      </c>
      <c r="L1237" s="7">
        <v>138353</v>
      </c>
      <c r="M1237" s="7">
        <v>153725</v>
      </c>
      <c r="N1237" s="7">
        <v>169098</v>
      </c>
      <c r="O1237" s="7">
        <v>184470</v>
      </c>
      <c r="P1237" s="56">
        <v>58.898467432950191</v>
      </c>
      <c r="Q1237" s="56">
        <v>66.260775862068968</v>
      </c>
      <c r="R1237" s="56">
        <v>73.623084291187737</v>
      </c>
      <c r="S1237" s="56">
        <v>80.985392720306521</v>
      </c>
      <c r="T1237" s="56">
        <v>88.347701149425291</v>
      </c>
      <c r="U1237" s="2" t="s">
        <v>1138</v>
      </c>
    </row>
    <row r="1238" spans="1:21" ht="128.1" customHeight="1" x14ac:dyDescent="0.25">
      <c r="A1238" s="57" t="s">
        <v>1074</v>
      </c>
      <c r="B1238" s="2" t="s">
        <v>3337</v>
      </c>
      <c r="C1238" s="2" t="s">
        <v>1131</v>
      </c>
      <c r="D1238" s="2" t="s">
        <v>2142</v>
      </c>
      <c r="E1238" s="2" t="s">
        <v>1133</v>
      </c>
      <c r="F1238" s="2" t="s">
        <v>2143</v>
      </c>
      <c r="G1238" s="2" t="s">
        <v>1142</v>
      </c>
      <c r="H1238" s="2" t="s">
        <v>1136</v>
      </c>
      <c r="I1238" s="2" t="s">
        <v>1137</v>
      </c>
      <c r="J1238" s="2">
        <v>21</v>
      </c>
      <c r="K1238" s="7">
        <v>89076</v>
      </c>
      <c r="L1238" s="7">
        <v>100211</v>
      </c>
      <c r="M1238" s="7">
        <v>111345</v>
      </c>
      <c r="N1238" s="7">
        <v>122480</v>
      </c>
      <c r="O1238" s="7">
        <v>133614</v>
      </c>
      <c r="P1238" s="56">
        <v>42.660919540229884</v>
      </c>
      <c r="Q1238" s="56">
        <v>47.993534482758619</v>
      </c>
      <c r="R1238" s="56">
        <v>53.326149425287355</v>
      </c>
      <c r="S1238" s="56">
        <v>58.65876436781609</v>
      </c>
      <c r="T1238" s="56">
        <v>63.991379310344826</v>
      </c>
      <c r="U1238" s="2" t="s">
        <v>1138</v>
      </c>
    </row>
    <row r="1239" spans="1:21" ht="128.1" customHeight="1" x14ac:dyDescent="0.25">
      <c r="A1239" s="57" t="s">
        <v>1075</v>
      </c>
      <c r="B1239" s="2" t="s">
        <v>3338</v>
      </c>
      <c r="C1239" s="2" t="s">
        <v>1131</v>
      </c>
      <c r="D1239" s="2" t="s">
        <v>1333</v>
      </c>
      <c r="E1239" s="2" t="s">
        <v>1133</v>
      </c>
      <c r="F1239" s="2" t="s">
        <v>1334</v>
      </c>
      <c r="G1239" s="2" t="s">
        <v>1142</v>
      </c>
      <c r="H1239" s="2" t="s">
        <v>1136</v>
      </c>
      <c r="I1239" s="2" t="s">
        <v>1137</v>
      </c>
      <c r="J1239" s="2">
        <v>21</v>
      </c>
      <c r="K1239" s="7">
        <v>89076</v>
      </c>
      <c r="L1239" s="7">
        <v>100211</v>
      </c>
      <c r="M1239" s="7">
        <v>111345</v>
      </c>
      <c r="N1239" s="7">
        <v>122480</v>
      </c>
      <c r="O1239" s="7">
        <v>133614</v>
      </c>
      <c r="P1239" s="56">
        <v>42.660919540229884</v>
      </c>
      <c r="Q1239" s="56">
        <v>47.993534482758619</v>
      </c>
      <c r="R1239" s="56">
        <v>53.326149425287355</v>
      </c>
      <c r="S1239" s="56">
        <v>58.65876436781609</v>
      </c>
      <c r="T1239" s="56">
        <v>63.991379310344826</v>
      </c>
      <c r="U1239" s="2" t="s">
        <v>1138</v>
      </c>
    </row>
    <row r="1240" spans="1:21" ht="128.1" customHeight="1" x14ac:dyDescent="0.25">
      <c r="A1240" s="57" t="s">
        <v>3339</v>
      </c>
      <c r="B1240" s="2" t="s">
        <v>3340</v>
      </c>
      <c r="C1240" s="2" t="s">
        <v>1131</v>
      </c>
      <c r="D1240" s="2" t="s">
        <v>1333</v>
      </c>
      <c r="E1240" s="2" t="s">
        <v>1133</v>
      </c>
      <c r="F1240" s="2" t="s">
        <v>1334</v>
      </c>
      <c r="G1240" s="2" t="s">
        <v>1142</v>
      </c>
      <c r="H1240" s="2" t="s">
        <v>1136</v>
      </c>
      <c r="I1240" s="2" t="s">
        <v>1137</v>
      </c>
      <c r="J1240" s="2">
        <v>21</v>
      </c>
      <c r="K1240" s="7">
        <v>89076</v>
      </c>
      <c r="L1240" s="7">
        <v>100211</v>
      </c>
      <c r="M1240" s="7">
        <v>111345</v>
      </c>
      <c r="N1240" s="7">
        <v>122480</v>
      </c>
      <c r="O1240" s="7">
        <v>133614</v>
      </c>
      <c r="P1240" s="56">
        <v>42.660919540229884</v>
      </c>
      <c r="Q1240" s="56">
        <v>47.993534482758619</v>
      </c>
      <c r="R1240" s="56">
        <v>53.326149425287355</v>
      </c>
      <c r="S1240" s="56">
        <v>58.65876436781609</v>
      </c>
      <c r="T1240" s="56">
        <v>63.991379310344826</v>
      </c>
      <c r="U1240" s="2" t="s">
        <v>1138</v>
      </c>
    </row>
    <row r="1241" spans="1:21" ht="128.1" customHeight="1" x14ac:dyDescent="0.25">
      <c r="A1241" s="57" t="s">
        <v>3341</v>
      </c>
      <c r="B1241" s="2" t="s">
        <v>3342</v>
      </c>
      <c r="C1241" s="2" t="s">
        <v>1348</v>
      </c>
      <c r="D1241" s="2" t="s">
        <v>1835</v>
      </c>
      <c r="E1241" s="2" t="s">
        <v>1350</v>
      </c>
      <c r="F1241" s="2" t="s">
        <v>1836</v>
      </c>
      <c r="G1241" s="2" t="s">
        <v>3343</v>
      </c>
      <c r="H1241" s="2" t="s">
        <v>1207</v>
      </c>
      <c r="I1241" s="2" t="s">
        <v>1137</v>
      </c>
      <c r="J1241" s="2">
        <v>0</v>
      </c>
      <c r="K1241" s="7" t="s">
        <v>1208</v>
      </c>
      <c r="L1241" s="7" t="s">
        <v>1208</v>
      </c>
      <c r="M1241" s="7" t="s">
        <v>1208</v>
      </c>
      <c r="N1241" s="7" t="s">
        <v>1208</v>
      </c>
      <c r="O1241" s="7" t="s">
        <v>1208</v>
      </c>
      <c r="P1241" s="56" t="e">
        <v>#VALUE!</v>
      </c>
      <c r="Q1241" s="56" t="e">
        <v>#VALUE!</v>
      </c>
      <c r="R1241" s="56" t="e">
        <v>#VALUE!</v>
      </c>
      <c r="S1241" s="56" t="e">
        <v>#VALUE!</v>
      </c>
      <c r="T1241" s="56" t="e">
        <v>#VALUE!</v>
      </c>
      <c r="U1241" s="2" t="s">
        <v>1138</v>
      </c>
    </row>
    <row r="1242" spans="1:21" ht="128.1" customHeight="1" x14ac:dyDescent="0.25">
      <c r="A1242" s="57" t="s">
        <v>3344</v>
      </c>
      <c r="B1242" s="2" t="s">
        <v>3345</v>
      </c>
      <c r="C1242" s="2" t="s">
        <v>1348</v>
      </c>
      <c r="D1242" s="2" t="s">
        <v>1548</v>
      </c>
      <c r="E1242" s="2" t="s">
        <v>1350</v>
      </c>
      <c r="F1242" s="2" t="s">
        <v>1549</v>
      </c>
      <c r="G1242" s="2" t="s">
        <v>3343</v>
      </c>
      <c r="H1242" s="2" t="s">
        <v>1207</v>
      </c>
      <c r="I1242" s="2" t="s">
        <v>1137</v>
      </c>
      <c r="J1242" s="2">
        <v>0</v>
      </c>
      <c r="K1242" s="7" t="s">
        <v>1208</v>
      </c>
      <c r="L1242" s="7" t="s">
        <v>1208</v>
      </c>
      <c r="M1242" s="7" t="s">
        <v>1208</v>
      </c>
      <c r="N1242" s="7" t="s">
        <v>1208</v>
      </c>
      <c r="O1242" s="7" t="s">
        <v>1208</v>
      </c>
      <c r="P1242" s="56" t="e">
        <v>#VALUE!</v>
      </c>
      <c r="Q1242" s="56" t="e">
        <v>#VALUE!</v>
      </c>
      <c r="R1242" s="56" t="e">
        <v>#VALUE!</v>
      </c>
      <c r="S1242" s="56" t="e">
        <v>#VALUE!</v>
      </c>
      <c r="T1242" s="56" t="e">
        <v>#VALUE!</v>
      </c>
      <c r="U1242" s="2" t="s">
        <v>1138</v>
      </c>
    </row>
    <row r="1243" spans="1:21" ht="128.1" customHeight="1" x14ac:dyDescent="0.25">
      <c r="A1243" s="57" t="s">
        <v>3346</v>
      </c>
      <c r="B1243" s="2" t="s">
        <v>3347</v>
      </c>
      <c r="C1243" s="2" t="s">
        <v>1210</v>
      </c>
      <c r="D1243" s="2" t="s">
        <v>1616</v>
      </c>
      <c r="E1243" s="2" t="s">
        <v>1212</v>
      </c>
      <c r="F1243" s="2" t="s">
        <v>1617</v>
      </c>
      <c r="G1243" s="2" t="s">
        <v>3348</v>
      </c>
      <c r="H1243" s="2" t="s">
        <v>1207</v>
      </c>
      <c r="I1243" s="2" t="s">
        <v>1137</v>
      </c>
      <c r="J1243" s="2">
        <v>0</v>
      </c>
      <c r="K1243" s="7" t="s">
        <v>1208</v>
      </c>
      <c r="L1243" s="7" t="s">
        <v>1208</v>
      </c>
      <c r="M1243" s="7" t="s">
        <v>1208</v>
      </c>
      <c r="N1243" s="7" t="s">
        <v>1208</v>
      </c>
      <c r="O1243" s="7" t="s">
        <v>1208</v>
      </c>
      <c r="P1243" s="56" t="e">
        <v>#VALUE!</v>
      </c>
      <c r="Q1243" s="56" t="e">
        <v>#VALUE!</v>
      </c>
      <c r="R1243" s="56" t="e">
        <v>#VALUE!</v>
      </c>
      <c r="S1243" s="56" t="e">
        <v>#VALUE!</v>
      </c>
      <c r="T1243" s="56" t="e">
        <v>#VALUE!</v>
      </c>
      <c r="U1243" s="2" t="s">
        <v>1138</v>
      </c>
    </row>
    <row r="1244" spans="1:21" ht="128.1" customHeight="1" x14ac:dyDescent="0.25">
      <c r="A1244" s="57" t="s">
        <v>3349</v>
      </c>
      <c r="B1244" s="2" t="s">
        <v>3350</v>
      </c>
      <c r="C1244" s="2" t="s">
        <v>1299</v>
      </c>
      <c r="D1244" s="2" t="s">
        <v>2050</v>
      </c>
      <c r="E1244" s="2" t="s">
        <v>1301</v>
      </c>
      <c r="F1244" s="2" t="s">
        <v>2051</v>
      </c>
      <c r="G1244" s="2" t="s">
        <v>1303</v>
      </c>
      <c r="H1244" s="2" t="s">
        <v>1136</v>
      </c>
      <c r="I1244" s="2" t="s">
        <v>1137</v>
      </c>
      <c r="J1244" s="2">
        <v>17</v>
      </c>
      <c r="K1244" s="7">
        <v>48722</v>
      </c>
      <c r="L1244" s="7">
        <v>54203</v>
      </c>
      <c r="M1244" s="7">
        <v>59684</v>
      </c>
      <c r="N1244" s="7">
        <v>65165</v>
      </c>
      <c r="O1244" s="7">
        <v>70646</v>
      </c>
      <c r="P1244" s="56">
        <v>23.334291187739463</v>
      </c>
      <c r="Q1244" s="56">
        <v>25.959291187739463</v>
      </c>
      <c r="R1244" s="56">
        <v>28.584291187739463</v>
      </c>
      <c r="S1244" s="56">
        <v>31.209291187739467</v>
      </c>
      <c r="T1244" s="56">
        <v>33.834291187739467</v>
      </c>
      <c r="U1244" s="2" t="s">
        <v>1138</v>
      </c>
    </row>
    <row r="1245" spans="1:21" ht="128.1" customHeight="1" x14ac:dyDescent="0.25">
      <c r="A1245" s="57" t="s">
        <v>709</v>
      </c>
      <c r="B1245" s="2" t="s">
        <v>3351</v>
      </c>
      <c r="C1245" s="2" t="s">
        <v>1406</v>
      </c>
      <c r="D1245" s="2" t="s">
        <v>1406</v>
      </c>
      <c r="E1245" s="2" t="s">
        <v>1407</v>
      </c>
      <c r="F1245" s="2"/>
      <c r="G1245" s="2" t="s">
        <v>1221</v>
      </c>
      <c r="H1245" s="2" t="s">
        <v>1136</v>
      </c>
      <c r="I1245" s="2" t="s">
        <v>1137</v>
      </c>
      <c r="J1245" s="2">
        <v>18</v>
      </c>
      <c r="K1245" s="7">
        <v>56030</v>
      </c>
      <c r="L1245" s="7">
        <v>62334</v>
      </c>
      <c r="M1245" s="7">
        <v>68637</v>
      </c>
      <c r="N1245" s="7">
        <v>74940</v>
      </c>
      <c r="O1245" s="7">
        <v>81243</v>
      </c>
      <c r="P1245" s="56">
        <v>26.834291187739463</v>
      </c>
      <c r="Q1245" s="56">
        <v>29.853208812260533</v>
      </c>
      <c r="R1245" s="56">
        <v>32.872126436781606</v>
      </c>
      <c r="S1245" s="56">
        <v>35.890804597701148</v>
      </c>
      <c r="T1245" s="56">
        <v>38.90948275862069</v>
      </c>
      <c r="U1245" s="2" t="s">
        <v>1138</v>
      </c>
    </row>
    <row r="1246" spans="1:21" ht="128.1" customHeight="1" x14ac:dyDescent="0.25">
      <c r="A1246" s="57" t="s">
        <v>1076</v>
      </c>
      <c r="B1246" s="2" t="s">
        <v>3352</v>
      </c>
      <c r="C1246" s="2" t="s">
        <v>1406</v>
      </c>
      <c r="D1246" s="2" t="s">
        <v>1406</v>
      </c>
      <c r="E1246" s="2" t="s">
        <v>1407</v>
      </c>
      <c r="F1246" s="2"/>
      <c r="G1246" s="2" t="s">
        <v>1174</v>
      </c>
      <c r="H1246" s="2" t="s">
        <v>1136</v>
      </c>
      <c r="I1246" s="2" t="s">
        <v>1137</v>
      </c>
      <c r="J1246" s="2">
        <v>17</v>
      </c>
      <c r="K1246" s="7">
        <v>48722</v>
      </c>
      <c r="L1246" s="7">
        <v>54203</v>
      </c>
      <c r="M1246" s="7">
        <v>59684</v>
      </c>
      <c r="N1246" s="7">
        <v>65165</v>
      </c>
      <c r="O1246" s="7">
        <v>70646</v>
      </c>
      <c r="P1246" s="56">
        <v>23.334291187739463</v>
      </c>
      <c r="Q1246" s="56">
        <v>25.959291187739463</v>
      </c>
      <c r="R1246" s="56">
        <v>28.584291187739463</v>
      </c>
      <c r="S1246" s="56">
        <v>31.209291187739467</v>
      </c>
      <c r="T1246" s="56">
        <v>33.834291187739467</v>
      </c>
      <c r="U1246" s="2" t="s">
        <v>1138</v>
      </c>
    </row>
    <row r="1247" spans="1:21" ht="128.1" customHeight="1" x14ac:dyDescent="0.25">
      <c r="A1247" s="57" t="s">
        <v>586</v>
      </c>
      <c r="B1247" s="2" t="s">
        <v>3353</v>
      </c>
      <c r="C1247" s="2" t="s">
        <v>1406</v>
      </c>
      <c r="D1247" s="2" t="s">
        <v>1406</v>
      </c>
      <c r="E1247" s="2" t="s">
        <v>1407</v>
      </c>
      <c r="F1247" s="2"/>
      <c r="G1247" s="2" t="s">
        <v>1176</v>
      </c>
      <c r="H1247" s="2" t="s">
        <v>1136</v>
      </c>
      <c r="I1247" s="2" t="s">
        <v>1137</v>
      </c>
      <c r="J1247" s="2">
        <v>18</v>
      </c>
      <c r="K1247" s="7">
        <v>56030</v>
      </c>
      <c r="L1247" s="7">
        <v>62334</v>
      </c>
      <c r="M1247" s="7">
        <v>68637</v>
      </c>
      <c r="N1247" s="7">
        <v>74940</v>
      </c>
      <c r="O1247" s="7">
        <v>81243</v>
      </c>
      <c r="P1247" s="56">
        <v>26.834291187739463</v>
      </c>
      <c r="Q1247" s="56">
        <v>29.853208812260533</v>
      </c>
      <c r="R1247" s="56">
        <v>32.872126436781606</v>
      </c>
      <c r="S1247" s="56">
        <v>35.890804597701148</v>
      </c>
      <c r="T1247" s="56">
        <v>38.90948275862069</v>
      </c>
      <c r="U1247" s="2" t="s">
        <v>1138</v>
      </c>
    </row>
    <row r="1248" spans="1:21" ht="128.1" customHeight="1" x14ac:dyDescent="0.25">
      <c r="A1248" s="57" t="s">
        <v>1077</v>
      </c>
      <c r="B1248" s="2" t="s">
        <v>3354</v>
      </c>
      <c r="C1248" s="2" t="s">
        <v>1406</v>
      </c>
      <c r="D1248" s="2" t="s">
        <v>1406</v>
      </c>
      <c r="E1248" s="2" t="s">
        <v>1407</v>
      </c>
      <c r="F1248" s="2"/>
      <c r="G1248" s="2" t="s">
        <v>1179</v>
      </c>
      <c r="H1248" s="2" t="s">
        <v>1136</v>
      </c>
      <c r="I1248" s="2" t="s">
        <v>1137</v>
      </c>
      <c r="J1248" s="2">
        <v>19</v>
      </c>
      <c r="K1248" s="7">
        <v>64518</v>
      </c>
      <c r="L1248" s="7">
        <v>72583</v>
      </c>
      <c r="M1248" s="7">
        <v>80648</v>
      </c>
      <c r="N1248" s="7">
        <v>88713</v>
      </c>
      <c r="O1248" s="7">
        <v>96778</v>
      </c>
      <c r="P1248" s="56">
        <v>30.899425287356323</v>
      </c>
      <c r="Q1248" s="56">
        <v>34.76197318007663</v>
      </c>
      <c r="R1248" s="56">
        <v>38.624521072796938</v>
      </c>
      <c r="S1248" s="56">
        <v>42.487068965517238</v>
      </c>
      <c r="T1248" s="56">
        <v>46.349616858237546</v>
      </c>
      <c r="U1248" s="2" t="s">
        <v>1138</v>
      </c>
    </row>
    <row r="1249" spans="1:21" ht="128.1" customHeight="1" x14ac:dyDescent="0.25">
      <c r="A1249" s="57" t="s">
        <v>1078</v>
      </c>
      <c r="B1249" s="2" t="s">
        <v>3355</v>
      </c>
      <c r="C1249" s="2" t="s">
        <v>1473</v>
      </c>
      <c r="D1249" s="2" t="s">
        <v>3356</v>
      </c>
      <c r="E1249" s="2" t="s">
        <v>1475</v>
      </c>
      <c r="F1249" s="2" t="s">
        <v>3357</v>
      </c>
      <c r="G1249" s="2" t="s">
        <v>1179</v>
      </c>
      <c r="H1249" s="2" t="s">
        <v>1136</v>
      </c>
      <c r="I1249" s="2" t="s">
        <v>1137</v>
      </c>
      <c r="J1249" s="2">
        <v>19</v>
      </c>
      <c r="K1249" s="7">
        <v>64518</v>
      </c>
      <c r="L1249" s="7">
        <v>72583</v>
      </c>
      <c r="M1249" s="7">
        <v>80648</v>
      </c>
      <c r="N1249" s="7">
        <v>88713</v>
      </c>
      <c r="O1249" s="7">
        <v>96778</v>
      </c>
      <c r="P1249" s="56">
        <v>30.899425287356323</v>
      </c>
      <c r="Q1249" s="56">
        <v>34.76197318007663</v>
      </c>
      <c r="R1249" s="56">
        <v>38.624521072796938</v>
      </c>
      <c r="S1249" s="56">
        <v>42.487068965517238</v>
      </c>
      <c r="T1249" s="56">
        <v>46.349616858237546</v>
      </c>
      <c r="U1249" s="2" t="s">
        <v>1138</v>
      </c>
    </row>
    <row r="1250" spans="1:21" ht="128.1" customHeight="1" x14ac:dyDescent="0.25">
      <c r="A1250" s="57" t="s">
        <v>933</v>
      </c>
      <c r="B1250" s="2" t="s">
        <v>3358</v>
      </c>
      <c r="C1250" s="2" t="s">
        <v>1473</v>
      </c>
      <c r="D1250" s="2" t="s">
        <v>3356</v>
      </c>
      <c r="E1250" s="2" t="s">
        <v>1475</v>
      </c>
      <c r="F1250" s="2" t="s">
        <v>3357</v>
      </c>
      <c r="G1250" s="2" t="s">
        <v>3359</v>
      </c>
      <c r="H1250" s="2" t="s">
        <v>1136</v>
      </c>
      <c r="I1250" s="2" t="s">
        <v>1137</v>
      </c>
      <c r="J1250" s="2">
        <v>20</v>
      </c>
      <c r="K1250" s="7">
        <v>75809</v>
      </c>
      <c r="L1250" s="7">
        <v>85285</v>
      </c>
      <c r="M1250" s="7">
        <v>94761</v>
      </c>
      <c r="N1250" s="7">
        <v>104238</v>
      </c>
      <c r="O1250" s="7">
        <v>113714</v>
      </c>
      <c r="P1250" s="56">
        <v>36.30699233716475</v>
      </c>
      <c r="Q1250" s="56">
        <v>40.845306513409966</v>
      </c>
      <c r="R1250" s="56">
        <v>45.383620689655174</v>
      </c>
      <c r="S1250" s="56">
        <v>49.922174329501914</v>
      </c>
      <c r="T1250" s="56">
        <v>54.46072796934866</v>
      </c>
      <c r="U1250" s="2" t="s">
        <v>1138</v>
      </c>
    </row>
    <row r="1251" spans="1:21" ht="128.1" customHeight="1" x14ac:dyDescent="0.25">
      <c r="A1251" s="57" t="s">
        <v>300</v>
      </c>
      <c r="B1251" s="2" t="s">
        <v>301</v>
      </c>
      <c r="C1251" s="2" t="s">
        <v>1473</v>
      </c>
      <c r="D1251" s="2" t="s">
        <v>3356</v>
      </c>
      <c r="E1251" s="2" t="s">
        <v>1475</v>
      </c>
      <c r="F1251" s="2" t="s">
        <v>3357</v>
      </c>
      <c r="G1251" s="2" t="s">
        <v>1174</v>
      </c>
      <c r="H1251" s="2" t="s">
        <v>1136</v>
      </c>
      <c r="I1251" s="2" t="s">
        <v>1157</v>
      </c>
      <c r="J1251" s="2">
        <v>16</v>
      </c>
      <c r="K1251" s="7">
        <v>42367</v>
      </c>
      <c r="L1251" s="7">
        <v>47133</v>
      </c>
      <c r="M1251" s="7">
        <v>51899</v>
      </c>
      <c r="N1251" s="7">
        <v>56666</v>
      </c>
      <c r="O1251" s="7">
        <v>61432</v>
      </c>
      <c r="P1251" s="56">
        <v>20.290708812260537</v>
      </c>
      <c r="Q1251" s="56">
        <v>22.573275862068968</v>
      </c>
      <c r="R1251" s="56">
        <v>24.855842911877396</v>
      </c>
      <c r="S1251" s="56">
        <v>27.138649425287355</v>
      </c>
      <c r="T1251" s="56">
        <v>29.421455938697317</v>
      </c>
      <c r="U1251" s="2" t="s">
        <v>1138</v>
      </c>
    </row>
    <row r="1252" spans="1:21" ht="128.1" customHeight="1" x14ac:dyDescent="0.25">
      <c r="A1252" s="57" t="s">
        <v>587</v>
      </c>
      <c r="B1252" s="2" t="s">
        <v>3360</v>
      </c>
      <c r="C1252" s="2" t="s">
        <v>1473</v>
      </c>
      <c r="D1252" s="2" t="s">
        <v>3356</v>
      </c>
      <c r="E1252" s="2" t="s">
        <v>1475</v>
      </c>
      <c r="F1252" s="2" t="s">
        <v>3357</v>
      </c>
      <c r="G1252" s="2" t="s">
        <v>1221</v>
      </c>
      <c r="H1252" s="2" t="s">
        <v>1136</v>
      </c>
      <c r="I1252" s="2" t="s">
        <v>1137</v>
      </c>
      <c r="J1252" s="2">
        <v>17</v>
      </c>
      <c r="K1252" s="7">
        <v>48722</v>
      </c>
      <c r="L1252" s="7">
        <v>54203</v>
      </c>
      <c r="M1252" s="7">
        <v>59684</v>
      </c>
      <c r="N1252" s="7">
        <v>65165</v>
      </c>
      <c r="O1252" s="7">
        <v>70646</v>
      </c>
      <c r="P1252" s="56">
        <v>23.334291187739463</v>
      </c>
      <c r="Q1252" s="56">
        <v>25.959291187739463</v>
      </c>
      <c r="R1252" s="56">
        <v>28.584291187739463</v>
      </c>
      <c r="S1252" s="56">
        <v>31.209291187739467</v>
      </c>
      <c r="T1252" s="56">
        <v>33.834291187739467</v>
      </c>
      <c r="U1252" s="2" t="s">
        <v>1138</v>
      </c>
    </row>
    <row r="1253" spans="1:21" ht="128.1" customHeight="1" x14ac:dyDescent="0.25">
      <c r="A1253" s="57" t="s">
        <v>3361</v>
      </c>
      <c r="B1253" s="2" t="s">
        <v>3362</v>
      </c>
      <c r="C1253" s="2" t="s">
        <v>1473</v>
      </c>
      <c r="D1253" s="2" t="s">
        <v>3356</v>
      </c>
      <c r="E1253" s="2" t="s">
        <v>1475</v>
      </c>
      <c r="F1253" s="2" t="s">
        <v>3357</v>
      </c>
      <c r="G1253" s="2" t="s">
        <v>1389</v>
      </c>
      <c r="H1253" s="2" t="s">
        <v>1136</v>
      </c>
      <c r="I1253" s="2" t="s">
        <v>1137</v>
      </c>
      <c r="J1253" s="2">
        <v>18</v>
      </c>
      <c r="K1253" s="7">
        <v>56030</v>
      </c>
      <c r="L1253" s="7">
        <v>62334</v>
      </c>
      <c r="M1253" s="7">
        <v>68637</v>
      </c>
      <c r="N1253" s="7">
        <v>74940</v>
      </c>
      <c r="O1253" s="7">
        <v>81243</v>
      </c>
      <c r="P1253" s="56">
        <v>26.834291187739463</v>
      </c>
      <c r="Q1253" s="56">
        <v>29.853208812260533</v>
      </c>
      <c r="R1253" s="56">
        <v>32.872126436781606</v>
      </c>
      <c r="S1253" s="56">
        <v>35.890804597701148</v>
      </c>
      <c r="T1253" s="56">
        <v>38.90948275862069</v>
      </c>
      <c r="U1253" s="2" t="s">
        <v>1138</v>
      </c>
    </row>
    <row r="1254" spans="1:21" ht="128.1" customHeight="1" x14ac:dyDescent="0.25">
      <c r="A1254" s="57" t="s">
        <v>710</v>
      </c>
      <c r="B1254" s="2" t="s">
        <v>3363</v>
      </c>
      <c r="C1254" s="2" t="s">
        <v>1299</v>
      </c>
      <c r="D1254" s="2" t="s">
        <v>1300</v>
      </c>
      <c r="E1254" s="2" t="s">
        <v>1301</v>
      </c>
      <c r="F1254" s="2" t="s">
        <v>1302</v>
      </c>
      <c r="G1254" s="2" t="s">
        <v>1309</v>
      </c>
      <c r="H1254" s="2" t="s">
        <v>1136</v>
      </c>
      <c r="I1254" s="2" t="s">
        <v>1137</v>
      </c>
      <c r="J1254" s="2">
        <v>20</v>
      </c>
      <c r="K1254" s="7">
        <v>75809</v>
      </c>
      <c r="L1254" s="7">
        <v>85285</v>
      </c>
      <c r="M1254" s="7">
        <v>94761</v>
      </c>
      <c r="N1254" s="7">
        <v>104238</v>
      </c>
      <c r="O1254" s="7">
        <v>113714</v>
      </c>
      <c r="P1254" s="56">
        <v>36.30699233716475</v>
      </c>
      <c r="Q1254" s="56">
        <v>40.845306513409966</v>
      </c>
      <c r="R1254" s="56">
        <v>45.383620689655174</v>
      </c>
      <c r="S1254" s="56">
        <v>49.922174329501914</v>
      </c>
      <c r="T1254" s="56">
        <v>54.46072796934866</v>
      </c>
      <c r="U1254" s="2" t="s">
        <v>1138</v>
      </c>
    </row>
    <row r="1255" spans="1:21" ht="128.1" customHeight="1" x14ac:dyDescent="0.25">
      <c r="A1255" s="57" t="s">
        <v>3364</v>
      </c>
      <c r="B1255" s="2" t="s">
        <v>3365</v>
      </c>
      <c r="C1255" s="2" t="s">
        <v>1299</v>
      </c>
      <c r="D1255" s="2" t="s">
        <v>1300</v>
      </c>
      <c r="E1255" s="2" t="s">
        <v>1301</v>
      </c>
      <c r="F1255" s="2" t="s">
        <v>1302</v>
      </c>
      <c r="G1255" s="2" t="s">
        <v>1309</v>
      </c>
      <c r="H1255" s="2" t="s">
        <v>1136</v>
      </c>
      <c r="I1255" s="2" t="s">
        <v>1137</v>
      </c>
      <c r="J1255" s="2">
        <v>18</v>
      </c>
      <c r="K1255" s="7">
        <v>56030</v>
      </c>
      <c r="L1255" s="7">
        <v>62334</v>
      </c>
      <c r="M1255" s="7">
        <v>68637</v>
      </c>
      <c r="N1255" s="7">
        <v>74940</v>
      </c>
      <c r="O1255" s="7">
        <v>81243</v>
      </c>
      <c r="P1255" s="56">
        <v>26.834291187739463</v>
      </c>
      <c r="Q1255" s="56">
        <v>29.853208812260533</v>
      </c>
      <c r="R1255" s="56">
        <v>32.872126436781606</v>
      </c>
      <c r="S1255" s="56">
        <v>35.890804597701148</v>
      </c>
      <c r="T1255" s="56">
        <v>38.90948275862069</v>
      </c>
      <c r="U1255" s="2" t="s">
        <v>1138</v>
      </c>
    </row>
    <row r="1256" spans="1:21" ht="128.1" customHeight="1" x14ac:dyDescent="0.25">
      <c r="A1256" s="57" t="s">
        <v>588</v>
      </c>
      <c r="B1256" s="2" t="s">
        <v>3366</v>
      </c>
      <c r="C1256" s="2" t="s">
        <v>1299</v>
      </c>
      <c r="D1256" s="2" t="s">
        <v>1300</v>
      </c>
      <c r="E1256" s="2" t="s">
        <v>1301</v>
      </c>
      <c r="F1256" s="2" t="s">
        <v>1302</v>
      </c>
      <c r="G1256" s="2" t="s">
        <v>1303</v>
      </c>
      <c r="H1256" s="2" t="s">
        <v>1136</v>
      </c>
      <c r="I1256" s="2" t="s">
        <v>1137</v>
      </c>
      <c r="J1256" s="2">
        <v>19</v>
      </c>
      <c r="K1256" s="7">
        <v>64518</v>
      </c>
      <c r="L1256" s="7">
        <v>72583</v>
      </c>
      <c r="M1256" s="7">
        <v>80648</v>
      </c>
      <c r="N1256" s="7">
        <v>88713</v>
      </c>
      <c r="O1256" s="7">
        <v>96778</v>
      </c>
      <c r="P1256" s="56">
        <v>30.899425287356323</v>
      </c>
      <c r="Q1256" s="56">
        <v>34.76197318007663</v>
      </c>
      <c r="R1256" s="56">
        <v>38.624521072796938</v>
      </c>
      <c r="S1256" s="56">
        <v>42.487068965517238</v>
      </c>
      <c r="T1256" s="56">
        <v>46.349616858237546</v>
      </c>
      <c r="U1256" s="2" t="s">
        <v>1138</v>
      </c>
    </row>
    <row r="1257" spans="1:21" ht="128.1" customHeight="1" x14ac:dyDescent="0.25">
      <c r="A1257" s="57" t="s">
        <v>1079</v>
      </c>
      <c r="B1257" s="2" t="s">
        <v>3367</v>
      </c>
      <c r="C1257" s="2" t="s">
        <v>1299</v>
      </c>
      <c r="D1257" s="2" t="s">
        <v>1300</v>
      </c>
      <c r="E1257" s="2" t="s">
        <v>1301</v>
      </c>
      <c r="F1257" s="2" t="s">
        <v>1302</v>
      </c>
      <c r="G1257" s="2" t="s">
        <v>1305</v>
      </c>
      <c r="H1257" s="2" t="s">
        <v>1136</v>
      </c>
      <c r="I1257" s="2" t="s">
        <v>1137</v>
      </c>
      <c r="J1257" s="2">
        <v>20</v>
      </c>
      <c r="K1257" s="7">
        <v>75809</v>
      </c>
      <c r="L1257" s="7">
        <v>85285</v>
      </c>
      <c r="M1257" s="7">
        <v>94761</v>
      </c>
      <c r="N1257" s="7">
        <v>104238</v>
      </c>
      <c r="O1257" s="7">
        <v>113714</v>
      </c>
      <c r="P1257" s="56">
        <v>36.30699233716475</v>
      </c>
      <c r="Q1257" s="56">
        <v>40.845306513409966</v>
      </c>
      <c r="R1257" s="56">
        <v>45.383620689655174</v>
      </c>
      <c r="S1257" s="56">
        <v>49.922174329501914</v>
      </c>
      <c r="T1257" s="56">
        <v>54.46072796934866</v>
      </c>
      <c r="U1257" s="2" t="s">
        <v>1138</v>
      </c>
    </row>
    <row r="1258" spans="1:21" ht="128.1" customHeight="1" x14ac:dyDescent="0.25">
      <c r="A1258" s="57" t="s">
        <v>1080</v>
      </c>
      <c r="B1258" s="2" t="s">
        <v>3368</v>
      </c>
      <c r="C1258" s="2" t="s">
        <v>1299</v>
      </c>
      <c r="D1258" s="2" t="s">
        <v>1300</v>
      </c>
      <c r="E1258" s="2" t="s">
        <v>1301</v>
      </c>
      <c r="F1258" s="2" t="s">
        <v>1302</v>
      </c>
      <c r="G1258" s="2" t="s">
        <v>1307</v>
      </c>
      <c r="H1258" s="2" t="s">
        <v>1136</v>
      </c>
      <c r="I1258" s="2" t="s">
        <v>1137</v>
      </c>
      <c r="J1258" s="2">
        <v>21</v>
      </c>
      <c r="K1258" s="7">
        <v>89076</v>
      </c>
      <c r="L1258" s="7">
        <v>100211</v>
      </c>
      <c r="M1258" s="7">
        <v>111345</v>
      </c>
      <c r="N1258" s="7">
        <v>122480</v>
      </c>
      <c r="O1258" s="7">
        <v>133614</v>
      </c>
      <c r="P1258" s="56">
        <v>42.660919540229884</v>
      </c>
      <c r="Q1258" s="56">
        <v>47.993534482758619</v>
      </c>
      <c r="R1258" s="56">
        <v>53.326149425287355</v>
      </c>
      <c r="S1258" s="56">
        <v>58.65876436781609</v>
      </c>
      <c r="T1258" s="56">
        <v>63.991379310344826</v>
      </c>
      <c r="U1258" s="2" t="s">
        <v>1138</v>
      </c>
    </row>
    <row r="1259" spans="1:21" ht="128.1" customHeight="1" x14ac:dyDescent="0.25">
      <c r="A1259" s="57" t="s">
        <v>220</v>
      </c>
      <c r="B1259" s="2" t="s">
        <v>221</v>
      </c>
      <c r="C1259" s="2" t="s">
        <v>1131</v>
      </c>
      <c r="D1259" s="2" t="s">
        <v>2445</v>
      </c>
      <c r="E1259" s="2" t="s">
        <v>1133</v>
      </c>
      <c r="F1259" s="2" t="s">
        <v>2446</v>
      </c>
      <c r="G1259" s="2" t="s">
        <v>1221</v>
      </c>
      <c r="H1259" s="2" t="s">
        <v>1136</v>
      </c>
      <c r="I1259" s="2" t="s">
        <v>1137</v>
      </c>
      <c r="J1259" s="2">
        <v>17</v>
      </c>
      <c r="K1259" s="7">
        <v>48722</v>
      </c>
      <c r="L1259" s="7">
        <v>54203</v>
      </c>
      <c r="M1259" s="7">
        <v>59684</v>
      </c>
      <c r="N1259" s="7">
        <v>65165</v>
      </c>
      <c r="O1259" s="7">
        <v>70646</v>
      </c>
      <c r="P1259" s="56">
        <v>23.334291187739463</v>
      </c>
      <c r="Q1259" s="56">
        <v>25.959291187739463</v>
      </c>
      <c r="R1259" s="56">
        <v>28.584291187739463</v>
      </c>
      <c r="S1259" s="56">
        <v>31.209291187739467</v>
      </c>
      <c r="T1259" s="56">
        <v>33.834291187739467</v>
      </c>
      <c r="U1259" s="2" t="s">
        <v>1138</v>
      </c>
    </row>
    <row r="1260" spans="1:21" ht="128.1" customHeight="1" x14ac:dyDescent="0.25">
      <c r="A1260" s="57" t="s">
        <v>711</v>
      </c>
      <c r="B1260" s="2" t="s">
        <v>3369</v>
      </c>
      <c r="C1260" s="2" t="s">
        <v>1131</v>
      </c>
      <c r="D1260" s="2" t="s">
        <v>2445</v>
      </c>
      <c r="E1260" s="2" t="s">
        <v>1133</v>
      </c>
      <c r="F1260" s="2" t="s">
        <v>2446</v>
      </c>
      <c r="G1260" s="2" t="s">
        <v>3370</v>
      </c>
      <c r="H1260" s="2" t="s">
        <v>1136</v>
      </c>
      <c r="I1260" s="2" t="s">
        <v>1137</v>
      </c>
      <c r="J1260" s="2">
        <v>18</v>
      </c>
      <c r="K1260" s="7">
        <v>56030</v>
      </c>
      <c r="L1260" s="7">
        <v>62334</v>
      </c>
      <c r="M1260" s="7">
        <v>68637</v>
      </c>
      <c r="N1260" s="7">
        <v>74940</v>
      </c>
      <c r="O1260" s="7">
        <v>81243</v>
      </c>
      <c r="P1260" s="56">
        <v>26.834291187739463</v>
      </c>
      <c r="Q1260" s="56">
        <v>29.853208812260533</v>
      </c>
      <c r="R1260" s="56">
        <v>32.872126436781606</v>
      </c>
      <c r="S1260" s="56">
        <v>35.890804597701148</v>
      </c>
      <c r="T1260" s="56">
        <v>38.90948275862069</v>
      </c>
      <c r="U1260" s="2" t="s">
        <v>1138</v>
      </c>
    </row>
    <row r="1261" spans="1:21" ht="128.1" customHeight="1" x14ac:dyDescent="0.25">
      <c r="A1261" s="57" t="s">
        <v>3371</v>
      </c>
      <c r="B1261" s="2" t="s">
        <v>3372</v>
      </c>
      <c r="C1261" s="2" t="s">
        <v>1131</v>
      </c>
      <c r="D1261" s="2" t="s">
        <v>2445</v>
      </c>
      <c r="E1261" s="2" t="s">
        <v>1133</v>
      </c>
      <c r="F1261" s="2" t="s">
        <v>2446</v>
      </c>
      <c r="G1261" s="2" t="s">
        <v>1179</v>
      </c>
      <c r="H1261" s="2" t="s">
        <v>1136</v>
      </c>
      <c r="I1261" s="2" t="s">
        <v>1137</v>
      </c>
      <c r="J1261" s="2">
        <v>19</v>
      </c>
      <c r="K1261" s="7">
        <v>64518</v>
      </c>
      <c r="L1261" s="7">
        <v>72583</v>
      </c>
      <c r="M1261" s="7">
        <v>80648</v>
      </c>
      <c r="N1261" s="7">
        <v>88713</v>
      </c>
      <c r="O1261" s="7">
        <v>96778</v>
      </c>
      <c r="P1261" s="56">
        <v>30.899425287356323</v>
      </c>
      <c r="Q1261" s="56">
        <v>34.76197318007663</v>
      </c>
      <c r="R1261" s="56">
        <v>38.624521072796938</v>
      </c>
      <c r="S1261" s="56">
        <v>42.487068965517238</v>
      </c>
      <c r="T1261" s="56">
        <v>46.349616858237546</v>
      </c>
      <c r="U1261" s="2" t="s">
        <v>1138</v>
      </c>
    </row>
    <row r="1262" spans="1:21" ht="128.1" customHeight="1" x14ac:dyDescent="0.25">
      <c r="A1262" s="57" t="s">
        <v>3373</v>
      </c>
      <c r="B1262" s="2" t="s">
        <v>3374</v>
      </c>
      <c r="C1262" s="2" t="s">
        <v>1239</v>
      </c>
      <c r="D1262" s="2" t="s">
        <v>1240</v>
      </c>
      <c r="E1262" s="2" t="s">
        <v>1241</v>
      </c>
      <c r="F1262" s="2" t="s">
        <v>1242</v>
      </c>
      <c r="G1262" s="2" t="s">
        <v>3375</v>
      </c>
      <c r="H1262" s="2" t="s">
        <v>1136</v>
      </c>
      <c r="I1262" s="2" t="s">
        <v>1137</v>
      </c>
      <c r="J1262" s="2">
        <v>22</v>
      </c>
      <c r="K1262" s="7">
        <v>104664</v>
      </c>
      <c r="L1262" s="7">
        <v>117747</v>
      </c>
      <c r="M1262" s="7">
        <v>130830</v>
      </c>
      <c r="N1262" s="7">
        <v>143913</v>
      </c>
      <c r="O1262" s="7">
        <v>156996</v>
      </c>
      <c r="P1262" s="56">
        <v>50.126436781609193</v>
      </c>
      <c r="Q1262" s="56">
        <v>56.392241379310349</v>
      </c>
      <c r="R1262" s="56">
        <v>62.658045977011497</v>
      </c>
      <c r="S1262" s="56">
        <v>68.923850574712645</v>
      </c>
      <c r="T1262" s="56">
        <v>75.189655172413794</v>
      </c>
      <c r="U1262" s="2" t="s">
        <v>1138</v>
      </c>
    </row>
    <row r="1263" spans="1:21" ht="128.1" customHeight="1" x14ac:dyDescent="0.25">
      <c r="A1263" s="57" t="s">
        <v>1081</v>
      </c>
      <c r="B1263" s="2" t="s">
        <v>3376</v>
      </c>
      <c r="C1263" s="2" t="s">
        <v>1473</v>
      </c>
      <c r="D1263" s="2" t="s">
        <v>1621</v>
      </c>
      <c r="E1263" s="2" t="s">
        <v>1475</v>
      </c>
      <c r="F1263" s="2" t="s">
        <v>1622</v>
      </c>
      <c r="G1263" s="2" t="s">
        <v>2090</v>
      </c>
      <c r="H1263" s="2" t="s">
        <v>1136</v>
      </c>
      <c r="I1263" s="2" t="s">
        <v>1137</v>
      </c>
      <c r="J1263" s="2">
        <v>21</v>
      </c>
      <c r="K1263" s="7">
        <v>89076</v>
      </c>
      <c r="L1263" s="7">
        <v>100211</v>
      </c>
      <c r="M1263" s="7">
        <v>111345</v>
      </c>
      <c r="N1263" s="7">
        <v>122480</v>
      </c>
      <c r="O1263" s="7">
        <v>133614</v>
      </c>
      <c r="P1263" s="56">
        <v>42.660919540229884</v>
      </c>
      <c r="Q1263" s="56">
        <v>47.993534482758619</v>
      </c>
      <c r="R1263" s="56">
        <v>53.326149425287355</v>
      </c>
      <c r="S1263" s="56">
        <v>58.65876436781609</v>
      </c>
      <c r="T1263" s="56">
        <v>63.991379310344826</v>
      </c>
      <c r="U1263" s="2" t="s">
        <v>1138</v>
      </c>
    </row>
    <row r="1264" spans="1:21" ht="128.1" customHeight="1" x14ac:dyDescent="0.25">
      <c r="A1264" s="57" t="s">
        <v>1082</v>
      </c>
      <c r="B1264" s="2" t="s">
        <v>3377</v>
      </c>
      <c r="C1264" s="2" t="s">
        <v>1290</v>
      </c>
      <c r="D1264" s="2" t="s">
        <v>1291</v>
      </c>
      <c r="E1264" s="2" t="s">
        <v>1292</v>
      </c>
      <c r="F1264" s="2" t="s">
        <v>1293</v>
      </c>
      <c r="G1264" s="2" t="s">
        <v>1176</v>
      </c>
      <c r="H1264" s="2" t="s">
        <v>1136</v>
      </c>
      <c r="I1264" s="2" t="s">
        <v>1137</v>
      </c>
      <c r="J1264" s="2">
        <v>18</v>
      </c>
      <c r="K1264" s="7">
        <v>56030</v>
      </c>
      <c r="L1264" s="7">
        <v>62334</v>
      </c>
      <c r="M1264" s="7">
        <v>68637</v>
      </c>
      <c r="N1264" s="7">
        <v>74940</v>
      </c>
      <c r="O1264" s="7">
        <v>81243</v>
      </c>
      <c r="P1264" s="56">
        <v>26.834291187739463</v>
      </c>
      <c r="Q1264" s="56">
        <v>29.853208812260533</v>
      </c>
      <c r="R1264" s="56">
        <v>32.872126436781606</v>
      </c>
      <c r="S1264" s="56">
        <v>35.890804597701148</v>
      </c>
      <c r="T1264" s="56">
        <v>38.90948275862069</v>
      </c>
      <c r="U1264" s="2" t="s">
        <v>1138</v>
      </c>
    </row>
    <row r="1265" spans="1:21" ht="128.1" customHeight="1" x14ac:dyDescent="0.25">
      <c r="A1265" s="57" t="s">
        <v>1083</v>
      </c>
      <c r="B1265" s="2" t="s">
        <v>3378</v>
      </c>
      <c r="C1265" s="2" t="s">
        <v>1290</v>
      </c>
      <c r="D1265" s="2" t="s">
        <v>1291</v>
      </c>
      <c r="E1265" s="2" t="s">
        <v>1292</v>
      </c>
      <c r="F1265" s="2" t="s">
        <v>1293</v>
      </c>
      <c r="G1265" s="2" t="s">
        <v>1179</v>
      </c>
      <c r="H1265" s="2" t="s">
        <v>1136</v>
      </c>
      <c r="I1265" s="2" t="s">
        <v>1137</v>
      </c>
      <c r="J1265" s="2">
        <v>19</v>
      </c>
      <c r="K1265" s="7">
        <v>64518</v>
      </c>
      <c r="L1265" s="7">
        <v>72583</v>
      </c>
      <c r="M1265" s="7">
        <v>80648</v>
      </c>
      <c r="N1265" s="7">
        <v>88713</v>
      </c>
      <c r="O1265" s="7">
        <v>96778</v>
      </c>
      <c r="P1265" s="56">
        <v>30.899425287356323</v>
      </c>
      <c r="Q1265" s="56">
        <v>34.76197318007663</v>
      </c>
      <c r="R1265" s="56">
        <v>38.624521072796938</v>
      </c>
      <c r="S1265" s="56">
        <v>42.487068965517238</v>
      </c>
      <c r="T1265" s="56">
        <v>46.349616858237546</v>
      </c>
      <c r="U1265" s="2" t="s">
        <v>1138</v>
      </c>
    </row>
    <row r="1266" spans="1:21" ht="128.1" customHeight="1" x14ac:dyDescent="0.25">
      <c r="A1266" s="57" t="s">
        <v>3379</v>
      </c>
      <c r="B1266" s="2" t="s">
        <v>3380</v>
      </c>
      <c r="C1266" s="2" t="s">
        <v>1473</v>
      </c>
      <c r="D1266" s="2" t="s">
        <v>3063</v>
      </c>
      <c r="E1266" s="2" t="s">
        <v>1475</v>
      </c>
      <c r="F1266" s="2" t="s">
        <v>3064</v>
      </c>
      <c r="G1266" s="2" t="s">
        <v>1179</v>
      </c>
      <c r="H1266" s="2" t="s">
        <v>1136</v>
      </c>
      <c r="I1266" s="2" t="s">
        <v>1137</v>
      </c>
      <c r="J1266" s="2">
        <v>22</v>
      </c>
      <c r="K1266" s="7">
        <v>104664</v>
      </c>
      <c r="L1266" s="7">
        <v>117747</v>
      </c>
      <c r="M1266" s="7">
        <v>130830</v>
      </c>
      <c r="N1266" s="7">
        <v>143913</v>
      </c>
      <c r="O1266" s="7">
        <v>156996</v>
      </c>
      <c r="P1266" s="56">
        <v>50.126436781609193</v>
      </c>
      <c r="Q1266" s="56">
        <v>56.392241379310349</v>
      </c>
      <c r="R1266" s="56">
        <v>62.658045977011497</v>
      </c>
      <c r="S1266" s="56">
        <v>68.923850574712645</v>
      </c>
      <c r="T1266" s="56">
        <v>75.189655172413794</v>
      </c>
      <c r="U1266" s="2" t="s">
        <v>1138</v>
      </c>
    </row>
    <row r="1267" spans="1:21" ht="128.1" customHeight="1" x14ac:dyDescent="0.25">
      <c r="A1267" s="57" t="s">
        <v>756</v>
      </c>
      <c r="B1267" s="2" t="s">
        <v>3381</v>
      </c>
      <c r="C1267" s="2" t="s">
        <v>1342</v>
      </c>
      <c r="D1267" s="2" t="s">
        <v>1343</v>
      </c>
      <c r="E1267" s="2" t="s">
        <v>1344</v>
      </c>
      <c r="F1267" s="2" t="s">
        <v>1345</v>
      </c>
      <c r="G1267" s="2" t="s">
        <v>3382</v>
      </c>
      <c r="H1267" s="2" t="s">
        <v>1136</v>
      </c>
      <c r="I1267" s="2" t="s">
        <v>1137</v>
      </c>
      <c r="J1267" s="2">
        <v>24</v>
      </c>
      <c r="K1267" s="7">
        <v>135810</v>
      </c>
      <c r="L1267" s="7">
        <v>158219</v>
      </c>
      <c r="M1267" s="7">
        <v>180627</v>
      </c>
      <c r="N1267" s="7">
        <v>203036</v>
      </c>
      <c r="O1267" s="7">
        <v>225445</v>
      </c>
      <c r="P1267" s="56">
        <v>65.043103448275858</v>
      </c>
      <c r="Q1267" s="56">
        <v>75.775143678160916</v>
      </c>
      <c r="R1267" s="56">
        <v>86.507183908045974</v>
      </c>
      <c r="S1267" s="56">
        <v>97.239463601532563</v>
      </c>
      <c r="T1267" s="56">
        <v>107.97174329501915</v>
      </c>
      <c r="U1267" s="2" t="s">
        <v>1138</v>
      </c>
    </row>
    <row r="1268" spans="1:21" ht="128.1" customHeight="1" x14ac:dyDescent="0.25">
      <c r="A1268" s="57" t="s">
        <v>3383</v>
      </c>
      <c r="B1268" s="2" t="s">
        <v>3384</v>
      </c>
      <c r="C1268" s="2" t="s">
        <v>1342</v>
      </c>
      <c r="D1268" s="2" t="s">
        <v>1343</v>
      </c>
      <c r="E1268" s="2" t="s">
        <v>1344</v>
      </c>
      <c r="F1268" s="2" t="s">
        <v>1345</v>
      </c>
      <c r="G1268" s="2" t="s">
        <v>3385</v>
      </c>
      <c r="H1268" s="2" t="s">
        <v>1136</v>
      </c>
      <c r="I1268" s="2" t="s">
        <v>1137</v>
      </c>
      <c r="J1268" s="2">
        <v>22</v>
      </c>
      <c r="K1268" s="7">
        <v>104664</v>
      </c>
      <c r="L1268" s="7">
        <v>117747</v>
      </c>
      <c r="M1268" s="7">
        <v>130830</v>
      </c>
      <c r="N1268" s="7">
        <v>143913</v>
      </c>
      <c r="O1268" s="7">
        <v>156996</v>
      </c>
      <c r="P1268" s="56">
        <v>50.126436781609193</v>
      </c>
      <c r="Q1268" s="56">
        <v>56.392241379310349</v>
      </c>
      <c r="R1268" s="56">
        <v>62.658045977011497</v>
      </c>
      <c r="S1268" s="56">
        <v>68.923850574712645</v>
      </c>
      <c r="T1268" s="56">
        <v>75.189655172413794</v>
      </c>
      <c r="U1268" s="2" t="s">
        <v>1138</v>
      </c>
    </row>
    <row r="1269" spans="1:21" ht="128.1" customHeight="1" x14ac:dyDescent="0.25">
      <c r="A1269" s="57" t="s">
        <v>3386</v>
      </c>
      <c r="B1269" s="2" t="s">
        <v>3387</v>
      </c>
      <c r="C1269" s="2" t="s">
        <v>1406</v>
      </c>
      <c r="D1269" s="2" t="s">
        <v>1406</v>
      </c>
      <c r="E1269" s="2" t="s">
        <v>1407</v>
      </c>
      <c r="F1269" s="2"/>
      <c r="G1269" s="2" t="s">
        <v>1221</v>
      </c>
      <c r="H1269" s="2" t="s">
        <v>1136</v>
      </c>
      <c r="I1269" s="2" t="s">
        <v>1137</v>
      </c>
      <c r="J1269" s="2">
        <v>16</v>
      </c>
      <c r="K1269" s="7">
        <v>42367</v>
      </c>
      <c r="L1269" s="7">
        <v>47133</v>
      </c>
      <c r="M1269" s="7">
        <v>51899</v>
      </c>
      <c r="N1269" s="7">
        <v>56666</v>
      </c>
      <c r="O1269" s="7">
        <v>61432</v>
      </c>
      <c r="P1269" s="56">
        <v>20.290708812260537</v>
      </c>
      <c r="Q1269" s="56">
        <v>22.573275862068968</v>
      </c>
      <c r="R1269" s="56">
        <v>24.855842911877396</v>
      </c>
      <c r="S1269" s="56">
        <v>27.138649425287355</v>
      </c>
      <c r="T1269" s="56">
        <v>29.421455938697317</v>
      </c>
      <c r="U1269" s="2" t="s">
        <v>1138</v>
      </c>
    </row>
    <row r="1270" spans="1:21" ht="128.1" customHeight="1" x14ac:dyDescent="0.25">
      <c r="A1270" s="57" t="s">
        <v>3388</v>
      </c>
      <c r="B1270" s="2" t="s">
        <v>3389</v>
      </c>
      <c r="C1270" s="2" t="s">
        <v>1406</v>
      </c>
      <c r="D1270" s="2" t="s">
        <v>1406</v>
      </c>
      <c r="E1270" s="2" t="s">
        <v>1407</v>
      </c>
      <c r="F1270" s="2"/>
      <c r="G1270" s="2" t="s">
        <v>1179</v>
      </c>
      <c r="H1270" s="2" t="s">
        <v>1136</v>
      </c>
      <c r="I1270" s="2" t="s">
        <v>1137</v>
      </c>
      <c r="J1270" s="2">
        <v>18</v>
      </c>
      <c r="K1270" s="7">
        <v>56030</v>
      </c>
      <c r="L1270" s="7">
        <v>62334</v>
      </c>
      <c r="M1270" s="7">
        <v>68637</v>
      </c>
      <c r="N1270" s="7">
        <v>74940</v>
      </c>
      <c r="O1270" s="7">
        <v>81243</v>
      </c>
      <c r="P1270" s="56">
        <v>26.834291187739463</v>
      </c>
      <c r="Q1270" s="56">
        <v>29.853208812260533</v>
      </c>
      <c r="R1270" s="56">
        <v>32.872126436781606</v>
      </c>
      <c r="S1270" s="56">
        <v>35.890804597701148</v>
      </c>
      <c r="T1270" s="56">
        <v>38.90948275862069</v>
      </c>
      <c r="U1270" s="2" t="s">
        <v>1138</v>
      </c>
    </row>
    <row r="1271" spans="1:21" ht="128.1" customHeight="1" x14ac:dyDescent="0.25">
      <c r="A1271" s="57" t="s">
        <v>442</v>
      </c>
      <c r="B1271" s="2" t="s">
        <v>3390</v>
      </c>
      <c r="C1271" s="2" t="s">
        <v>1217</v>
      </c>
      <c r="D1271" s="2" t="s">
        <v>1641</v>
      </c>
      <c r="E1271" s="2" t="s">
        <v>1219</v>
      </c>
      <c r="F1271" s="2" t="s">
        <v>1642</v>
      </c>
      <c r="G1271" s="2" t="s">
        <v>1227</v>
      </c>
      <c r="H1271" s="2" t="s">
        <v>74</v>
      </c>
      <c r="I1271" s="2" t="s">
        <v>1157</v>
      </c>
      <c r="J1271" s="2">
        <v>14</v>
      </c>
      <c r="K1271" s="7">
        <v>32703</v>
      </c>
      <c r="L1271" s="7">
        <v>35973</v>
      </c>
      <c r="M1271" s="7">
        <v>39243</v>
      </c>
      <c r="N1271" s="7">
        <v>42514</v>
      </c>
      <c r="O1271" s="7">
        <v>45784</v>
      </c>
      <c r="P1271" s="56">
        <v>15.662356321839081</v>
      </c>
      <c r="Q1271" s="56">
        <v>17.228448275862071</v>
      </c>
      <c r="R1271" s="56">
        <v>18.794540229885058</v>
      </c>
      <c r="S1271" s="56">
        <v>20.36087164750958</v>
      </c>
      <c r="T1271" s="56">
        <v>21.927203065134101</v>
      </c>
      <c r="U1271" s="2" t="s">
        <v>1138</v>
      </c>
    </row>
    <row r="1272" spans="1:21" ht="128.1" customHeight="1" x14ac:dyDescent="0.25">
      <c r="A1272" s="57" t="s">
        <v>504</v>
      </c>
      <c r="B1272" s="2" t="s">
        <v>3391</v>
      </c>
      <c r="C1272" s="2" t="s">
        <v>1217</v>
      </c>
      <c r="D1272" s="2" t="s">
        <v>1641</v>
      </c>
      <c r="E1272" s="2" t="s">
        <v>1219</v>
      </c>
      <c r="F1272" s="2" t="s">
        <v>1642</v>
      </c>
      <c r="G1272" s="2" t="s">
        <v>1228</v>
      </c>
      <c r="H1272" s="2" t="s">
        <v>74</v>
      </c>
      <c r="I1272" s="2" t="s">
        <v>1157</v>
      </c>
      <c r="J1272" s="2">
        <v>15</v>
      </c>
      <c r="K1272" s="7">
        <v>36841</v>
      </c>
      <c r="L1272" s="7">
        <v>40986</v>
      </c>
      <c r="M1272" s="7">
        <v>45130</v>
      </c>
      <c r="N1272" s="7">
        <v>49275</v>
      </c>
      <c r="O1272" s="7">
        <v>53419</v>
      </c>
      <c r="P1272" s="56">
        <v>17.644157088122604</v>
      </c>
      <c r="Q1272" s="56">
        <v>19.629070881226053</v>
      </c>
      <c r="R1272" s="56">
        <v>21.613984674329501</v>
      </c>
      <c r="S1272" s="56">
        <v>23.598898467432949</v>
      </c>
      <c r="T1272" s="56">
        <v>25.583812260536398</v>
      </c>
      <c r="U1272" s="2" t="s">
        <v>1138</v>
      </c>
    </row>
    <row r="1273" spans="1:21" ht="128.1" customHeight="1" x14ac:dyDescent="0.25">
      <c r="A1273" s="57" t="s">
        <v>505</v>
      </c>
      <c r="B1273" s="2" t="s">
        <v>3392</v>
      </c>
      <c r="C1273" s="2" t="s">
        <v>1217</v>
      </c>
      <c r="D1273" s="2" t="s">
        <v>1641</v>
      </c>
      <c r="E1273" s="2" t="s">
        <v>1219</v>
      </c>
      <c r="F1273" s="2" t="s">
        <v>1642</v>
      </c>
      <c r="G1273" s="2" t="s">
        <v>1174</v>
      </c>
      <c r="H1273" s="2" t="s">
        <v>1136</v>
      </c>
      <c r="I1273" s="2" t="s">
        <v>1157</v>
      </c>
      <c r="J1273" s="2">
        <v>16</v>
      </c>
      <c r="K1273" s="7">
        <v>42367</v>
      </c>
      <c r="L1273" s="7">
        <v>47133</v>
      </c>
      <c r="M1273" s="7">
        <v>51899</v>
      </c>
      <c r="N1273" s="7">
        <v>56666</v>
      </c>
      <c r="O1273" s="7">
        <v>61432</v>
      </c>
      <c r="P1273" s="56">
        <v>20.290708812260537</v>
      </c>
      <c r="Q1273" s="56">
        <v>22.573275862068968</v>
      </c>
      <c r="R1273" s="56">
        <v>24.855842911877396</v>
      </c>
      <c r="S1273" s="56">
        <v>27.138649425287355</v>
      </c>
      <c r="T1273" s="56">
        <v>29.421455938697317</v>
      </c>
      <c r="U1273" s="2" t="s">
        <v>1138</v>
      </c>
    </row>
    <row r="1274" spans="1:21" ht="128.1" customHeight="1" x14ac:dyDescent="0.25">
      <c r="A1274" s="57" t="s">
        <v>3393</v>
      </c>
      <c r="B1274" s="2" t="s">
        <v>3394</v>
      </c>
      <c r="C1274" s="2" t="s">
        <v>1217</v>
      </c>
      <c r="D1274" s="2" t="s">
        <v>1641</v>
      </c>
      <c r="E1274" s="2" t="s">
        <v>1219</v>
      </c>
      <c r="F1274" s="2" t="s">
        <v>1642</v>
      </c>
      <c r="G1274" s="2" t="s">
        <v>1221</v>
      </c>
      <c r="H1274" s="2" t="s">
        <v>1136</v>
      </c>
      <c r="I1274" s="2" t="s">
        <v>1137</v>
      </c>
      <c r="J1274" s="2">
        <v>17</v>
      </c>
      <c r="K1274" s="7">
        <v>48722</v>
      </c>
      <c r="L1274" s="7">
        <v>54203</v>
      </c>
      <c r="M1274" s="7">
        <v>59684</v>
      </c>
      <c r="N1274" s="7">
        <v>65165</v>
      </c>
      <c r="O1274" s="7">
        <v>70646</v>
      </c>
      <c r="P1274" s="56">
        <v>23.334291187739463</v>
      </c>
      <c r="Q1274" s="56">
        <v>25.959291187739463</v>
      </c>
      <c r="R1274" s="56">
        <v>28.584291187739463</v>
      </c>
      <c r="S1274" s="56">
        <v>31.209291187739467</v>
      </c>
      <c r="T1274" s="56">
        <v>33.834291187739467</v>
      </c>
      <c r="U1274" s="2" t="s">
        <v>1138</v>
      </c>
    </row>
    <row r="1275" spans="1:21" ht="128.1" customHeight="1" x14ac:dyDescent="0.25">
      <c r="A1275" s="57" t="s">
        <v>712</v>
      </c>
      <c r="B1275" s="2" t="s">
        <v>3395</v>
      </c>
      <c r="C1275" s="2" t="s">
        <v>1217</v>
      </c>
      <c r="D1275" s="2" t="s">
        <v>1641</v>
      </c>
      <c r="E1275" s="2" t="s">
        <v>1219</v>
      </c>
      <c r="F1275" s="2" t="s">
        <v>1642</v>
      </c>
      <c r="G1275" s="2" t="s">
        <v>1389</v>
      </c>
      <c r="H1275" s="2" t="s">
        <v>1136</v>
      </c>
      <c r="I1275" s="2" t="s">
        <v>1137</v>
      </c>
      <c r="J1275" s="2">
        <v>17</v>
      </c>
      <c r="K1275" s="7">
        <v>48722</v>
      </c>
      <c r="L1275" s="7">
        <v>54203</v>
      </c>
      <c r="M1275" s="7">
        <v>59684</v>
      </c>
      <c r="N1275" s="7">
        <v>65165</v>
      </c>
      <c r="O1275" s="7">
        <v>70646</v>
      </c>
      <c r="P1275" s="56">
        <v>23.334291187739463</v>
      </c>
      <c r="Q1275" s="56">
        <v>25.959291187739463</v>
      </c>
      <c r="R1275" s="56">
        <v>28.584291187739463</v>
      </c>
      <c r="S1275" s="56">
        <v>31.209291187739467</v>
      </c>
      <c r="T1275" s="56">
        <v>33.834291187739467</v>
      </c>
      <c r="U1275" s="2" t="s">
        <v>1138</v>
      </c>
    </row>
    <row r="1276" spans="1:21" ht="128.1" customHeight="1" x14ac:dyDescent="0.25">
      <c r="A1276" s="57" t="s">
        <v>216</v>
      </c>
      <c r="B1276" s="2" t="s">
        <v>217</v>
      </c>
      <c r="C1276" s="2" t="s">
        <v>1257</v>
      </c>
      <c r="D1276" s="2" t="s">
        <v>1258</v>
      </c>
      <c r="E1276" s="2" t="s">
        <v>1259</v>
      </c>
      <c r="F1276" s="2" t="s">
        <v>1260</v>
      </c>
      <c r="G1276" s="2" t="s">
        <v>3396</v>
      </c>
      <c r="H1276" s="2" t="s">
        <v>1136</v>
      </c>
      <c r="I1276" s="2" t="s">
        <v>1157</v>
      </c>
      <c r="J1276" s="2">
        <v>15</v>
      </c>
      <c r="K1276" s="7">
        <v>36841</v>
      </c>
      <c r="L1276" s="7">
        <v>40986</v>
      </c>
      <c r="M1276" s="7">
        <v>45130</v>
      </c>
      <c r="N1276" s="7">
        <v>49275</v>
      </c>
      <c r="O1276" s="7">
        <v>53419</v>
      </c>
      <c r="P1276" s="56">
        <v>17.644157088122604</v>
      </c>
      <c r="Q1276" s="56">
        <v>19.629070881226053</v>
      </c>
      <c r="R1276" s="56">
        <v>21.613984674329501</v>
      </c>
      <c r="S1276" s="56">
        <v>23.598898467432949</v>
      </c>
      <c r="T1276" s="56">
        <v>25.583812260536398</v>
      </c>
      <c r="U1276" s="2" t="s">
        <v>1138</v>
      </c>
    </row>
    <row r="1277" spans="1:21" ht="128.1" customHeight="1" x14ac:dyDescent="0.25">
      <c r="A1277" s="57" t="s">
        <v>238</v>
      </c>
      <c r="B1277" s="2" t="s">
        <v>239</v>
      </c>
      <c r="C1277" s="2" t="s">
        <v>1257</v>
      </c>
      <c r="D1277" s="2" t="s">
        <v>1258</v>
      </c>
      <c r="E1277" s="2" t="s">
        <v>1259</v>
      </c>
      <c r="F1277" s="2" t="s">
        <v>1260</v>
      </c>
      <c r="G1277" s="2" t="s">
        <v>1214</v>
      </c>
      <c r="H1277" s="2" t="s">
        <v>1136</v>
      </c>
      <c r="I1277" s="2" t="s">
        <v>1157</v>
      </c>
      <c r="J1277" s="2">
        <v>15</v>
      </c>
      <c r="K1277" s="7">
        <v>36841</v>
      </c>
      <c r="L1277" s="7">
        <v>40986</v>
      </c>
      <c r="M1277" s="7">
        <v>45130</v>
      </c>
      <c r="N1277" s="7">
        <v>49275</v>
      </c>
      <c r="O1277" s="7">
        <v>53419</v>
      </c>
      <c r="P1277" s="56">
        <v>17.644157088122604</v>
      </c>
      <c r="Q1277" s="56">
        <v>19.629070881226053</v>
      </c>
      <c r="R1277" s="56">
        <v>21.613984674329501</v>
      </c>
      <c r="S1277" s="56">
        <v>23.598898467432949</v>
      </c>
      <c r="T1277" s="56">
        <v>25.583812260536398</v>
      </c>
      <c r="U1277" s="2" t="s">
        <v>1138</v>
      </c>
    </row>
    <row r="1278" spans="1:21" ht="128.1" customHeight="1" x14ac:dyDescent="0.25">
      <c r="A1278" s="57" t="s">
        <v>713</v>
      </c>
      <c r="B1278" s="2" t="s">
        <v>3397</v>
      </c>
      <c r="C1278" s="2" t="s">
        <v>1257</v>
      </c>
      <c r="D1278" s="2" t="s">
        <v>1258</v>
      </c>
      <c r="E1278" s="2" t="s">
        <v>1259</v>
      </c>
      <c r="F1278" s="2" t="s">
        <v>1260</v>
      </c>
      <c r="G1278" s="2" t="s">
        <v>1535</v>
      </c>
      <c r="H1278" s="2" t="s">
        <v>1136</v>
      </c>
      <c r="I1278" s="2" t="s">
        <v>1157</v>
      </c>
      <c r="J1278" s="2">
        <v>16</v>
      </c>
      <c r="K1278" s="7">
        <v>42367</v>
      </c>
      <c r="L1278" s="7">
        <v>47133</v>
      </c>
      <c r="M1278" s="7">
        <v>51899</v>
      </c>
      <c r="N1278" s="7">
        <v>56666</v>
      </c>
      <c r="O1278" s="7">
        <v>61432</v>
      </c>
      <c r="P1278" s="56">
        <v>20.290708812260537</v>
      </c>
      <c r="Q1278" s="56">
        <v>22.573275862068968</v>
      </c>
      <c r="R1278" s="56">
        <v>24.855842911877396</v>
      </c>
      <c r="S1278" s="56">
        <v>27.138649425287355</v>
      </c>
      <c r="T1278" s="56">
        <v>29.421455938697317</v>
      </c>
      <c r="U1278" s="2" t="s">
        <v>1138</v>
      </c>
    </row>
    <row r="1279" spans="1:21" ht="128.1" customHeight="1" x14ac:dyDescent="0.25">
      <c r="A1279" s="57" t="s">
        <v>286</v>
      </c>
      <c r="B1279" s="2" t="s">
        <v>287</v>
      </c>
      <c r="C1279" s="2" t="s">
        <v>1210</v>
      </c>
      <c r="D1279" s="2" t="s">
        <v>1432</v>
      </c>
      <c r="E1279" s="2" t="s">
        <v>1212</v>
      </c>
      <c r="F1279" s="2" t="s">
        <v>1433</v>
      </c>
      <c r="G1279" s="2" t="s">
        <v>3398</v>
      </c>
      <c r="H1279" s="2" t="s">
        <v>1136</v>
      </c>
      <c r="I1279" s="2" t="s">
        <v>1157</v>
      </c>
      <c r="J1279" s="2">
        <v>16</v>
      </c>
      <c r="K1279" s="7">
        <v>42367</v>
      </c>
      <c r="L1279" s="7">
        <v>47133</v>
      </c>
      <c r="M1279" s="7">
        <v>51899</v>
      </c>
      <c r="N1279" s="7">
        <v>56666</v>
      </c>
      <c r="O1279" s="7">
        <v>61432</v>
      </c>
      <c r="P1279" s="56">
        <v>20.290708812260537</v>
      </c>
      <c r="Q1279" s="56">
        <v>22.573275862068968</v>
      </c>
      <c r="R1279" s="56">
        <v>24.855842911877396</v>
      </c>
      <c r="S1279" s="56">
        <v>27.138649425287355</v>
      </c>
      <c r="T1279" s="56">
        <v>29.421455938697317</v>
      </c>
      <c r="U1279" s="2" t="s">
        <v>1138</v>
      </c>
    </row>
    <row r="1280" spans="1:21" ht="128.1" customHeight="1" x14ac:dyDescent="0.25">
      <c r="A1280" s="57" t="s">
        <v>3399</v>
      </c>
      <c r="B1280" s="2" t="s">
        <v>3400</v>
      </c>
      <c r="C1280" s="2" t="s">
        <v>1210</v>
      </c>
      <c r="D1280" s="2" t="s">
        <v>1432</v>
      </c>
      <c r="E1280" s="2" t="s">
        <v>1212</v>
      </c>
      <c r="F1280" s="2" t="s">
        <v>1433</v>
      </c>
      <c r="G1280" s="2" t="s">
        <v>1214</v>
      </c>
      <c r="H1280" s="2" t="s">
        <v>1136</v>
      </c>
      <c r="I1280" s="2" t="s">
        <v>1157</v>
      </c>
      <c r="J1280" s="2">
        <v>17</v>
      </c>
      <c r="K1280" s="7">
        <v>48722</v>
      </c>
      <c r="L1280" s="7">
        <v>54203</v>
      </c>
      <c r="M1280" s="7">
        <v>59684</v>
      </c>
      <c r="N1280" s="7">
        <v>65165</v>
      </c>
      <c r="O1280" s="7">
        <v>70646</v>
      </c>
      <c r="P1280" s="56">
        <v>23.334291187739463</v>
      </c>
      <c r="Q1280" s="56">
        <v>25.959291187739463</v>
      </c>
      <c r="R1280" s="56">
        <v>28.584291187739463</v>
      </c>
      <c r="S1280" s="56">
        <v>31.209291187739467</v>
      </c>
      <c r="T1280" s="56">
        <v>33.834291187739467</v>
      </c>
      <c r="U1280" s="2" t="s">
        <v>1138</v>
      </c>
    </row>
    <row r="1281" spans="1:21" ht="128.1" customHeight="1" x14ac:dyDescent="0.25">
      <c r="A1281" s="57" t="s">
        <v>265</v>
      </c>
      <c r="B1281" s="2" t="s">
        <v>266</v>
      </c>
      <c r="C1281" s="2" t="s">
        <v>1210</v>
      </c>
      <c r="D1281" s="2" t="s">
        <v>1403</v>
      </c>
      <c r="E1281" s="2" t="s">
        <v>1212</v>
      </c>
      <c r="F1281" s="2" t="s">
        <v>1404</v>
      </c>
      <c r="G1281" s="2" t="s">
        <v>1214</v>
      </c>
      <c r="H1281" s="2" t="s">
        <v>1136</v>
      </c>
      <c r="I1281" s="2" t="s">
        <v>1157</v>
      </c>
      <c r="J1281" s="2">
        <v>16</v>
      </c>
      <c r="K1281" s="7">
        <v>42367</v>
      </c>
      <c r="L1281" s="7">
        <v>47133</v>
      </c>
      <c r="M1281" s="7">
        <v>51899</v>
      </c>
      <c r="N1281" s="7">
        <v>56666</v>
      </c>
      <c r="O1281" s="7">
        <v>61432</v>
      </c>
      <c r="P1281" s="56">
        <v>20.290708812260537</v>
      </c>
      <c r="Q1281" s="56">
        <v>22.573275862068968</v>
      </c>
      <c r="R1281" s="56">
        <v>24.855842911877396</v>
      </c>
      <c r="S1281" s="56">
        <v>27.138649425287355</v>
      </c>
      <c r="T1281" s="56">
        <v>29.421455938697317</v>
      </c>
      <c r="U1281" s="2" t="s">
        <v>1138</v>
      </c>
    </row>
    <row r="1282" spans="1:21" ht="128.1" customHeight="1" x14ac:dyDescent="0.25">
      <c r="A1282" s="57" t="s">
        <v>3401</v>
      </c>
      <c r="B1282" s="2" t="s">
        <v>3402</v>
      </c>
      <c r="C1282" s="2" t="s">
        <v>1210</v>
      </c>
      <c r="D1282" s="2" t="s">
        <v>1403</v>
      </c>
      <c r="E1282" s="2" t="s">
        <v>1212</v>
      </c>
      <c r="F1282" s="2" t="s">
        <v>1404</v>
      </c>
      <c r="G1282" s="2" t="s">
        <v>1214</v>
      </c>
      <c r="H1282" s="2" t="s">
        <v>1136</v>
      </c>
      <c r="I1282" s="2" t="s">
        <v>1157</v>
      </c>
      <c r="J1282" s="2">
        <v>16</v>
      </c>
      <c r="K1282" s="7">
        <v>42367</v>
      </c>
      <c r="L1282" s="7">
        <v>47133</v>
      </c>
      <c r="M1282" s="7">
        <v>51899</v>
      </c>
      <c r="N1282" s="7">
        <v>56666</v>
      </c>
      <c r="O1282" s="7">
        <v>61432</v>
      </c>
      <c r="P1282" s="56">
        <v>20.290708812260537</v>
      </c>
      <c r="Q1282" s="56">
        <v>22.573275862068968</v>
      </c>
      <c r="R1282" s="56">
        <v>24.855842911877396</v>
      </c>
      <c r="S1282" s="56">
        <v>27.138649425287355</v>
      </c>
      <c r="T1282" s="56">
        <v>29.421455938697317</v>
      </c>
      <c r="U1282" s="2" t="s">
        <v>1138</v>
      </c>
    </row>
    <row r="1283" spans="1:21" ht="128.1" customHeight="1" x14ac:dyDescent="0.25">
      <c r="A1283" s="57" t="s">
        <v>3403</v>
      </c>
      <c r="B1283" s="2" t="s">
        <v>3404</v>
      </c>
      <c r="C1283" s="2" t="s">
        <v>1152</v>
      </c>
      <c r="D1283" s="2" t="s">
        <v>1167</v>
      </c>
      <c r="E1283" s="2" t="s">
        <v>1154</v>
      </c>
      <c r="F1283" s="2" t="s">
        <v>1168</v>
      </c>
      <c r="G1283" s="2" t="s">
        <v>1156</v>
      </c>
      <c r="H1283" s="2" t="s">
        <v>1136</v>
      </c>
      <c r="I1283" s="2" t="s">
        <v>1157</v>
      </c>
      <c r="J1283" s="2">
        <v>14</v>
      </c>
      <c r="K1283" s="7">
        <v>32703</v>
      </c>
      <c r="L1283" s="7">
        <v>35973</v>
      </c>
      <c r="M1283" s="7">
        <v>39243</v>
      </c>
      <c r="N1283" s="7">
        <v>42514</v>
      </c>
      <c r="O1283" s="7">
        <v>45784</v>
      </c>
      <c r="P1283" s="56">
        <v>15.662356321839081</v>
      </c>
      <c r="Q1283" s="56">
        <v>17.228448275862071</v>
      </c>
      <c r="R1283" s="56">
        <v>18.794540229885058</v>
      </c>
      <c r="S1283" s="56">
        <v>20.36087164750958</v>
      </c>
      <c r="T1283" s="56">
        <v>21.927203065134101</v>
      </c>
      <c r="U1283" s="2" t="s">
        <v>1138</v>
      </c>
    </row>
    <row r="1284" spans="1:21" ht="128.1" customHeight="1" x14ac:dyDescent="0.25">
      <c r="A1284" s="57" t="s">
        <v>363</v>
      </c>
      <c r="B1284" s="2" t="s">
        <v>3405</v>
      </c>
      <c r="C1284" s="2" t="s">
        <v>1152</v>
      </c>
      <c r="D1284" s="2" t="s">
        <v>1167</v>
      </c>
      <c r="E1284" s="2" t="s">
        <v>1154</v>
      </c>
      <c r="F1284" s="2" t="s">
        <v>1168</v>
      </c>
      <c r="G1284" s="2" t="s">
        <v>1162</v>
      </c>
      <c r="H1284" s="2" t="s">
        <v>1136</v>
      </c>
      <c r="I1284" s="2" t="s">
        <v>1137</v>
      </c>
      <c r="J1284" s="2">
        <v>15</v>
      </c>
      <c r="K1284" s="7">
        <v>36841</v>
      </c>
      <c r="L1284" s="7">
        <v>40986</v>
      </c>
      <c r="M1284" s="7">
        <v>45130</v>
      </c>
      <c r="N1284" s="7">
        <v>49275</v>
      </c>
      <c r="O1284" s="7">
        <v>53419</v>
      </c>
      <c r="P1284" s="56">
        <v>17.644157088122604</v>
      </c>
      <c r="Q1284" s="56">
        <v>19.629070881226053</v>
      </c>
      <c r="R1284" s="56">
        <v>21.613984674329501</v>
      </c>
      <c r="S1284" s="56">
        <v>23.598898467432949</v>
      </c>
      <c r="T1284" s="56">
        <v>25.583812260536398</v>
      </c>
      <c r="U1284" s="2" t="s">
        <v>1138</v>
      </c>
    </row>
    <row r="1285" spans="1:21" ht="128.1" customHeight="1" x14ac:dyDescent="0.25">
      <c r="A1285" s="57" t="s">
        <v>506</v>
      </c>
      <c r="B1285" s="2" t="s">
        <v>3406</v>
      </c>
      <c r="C1285" s="2" t="s">
        <v>1152</v>
      </c>
      <c r="D1285" s="2" t="s">
        <v>1167</v>
      </c>
      <c r="E1285" s="2" t="s">
        <v>1154</v>
      </c>
      <c r="F1285" s="2" t="s">
        <v>1168</v>
      </c>
      <c r="G1285" s="2" t="s">
        <v>1164</v>
      </c>
      <c r="H1285" s="2" t="s">
        <v>1136</v>
      </c>
      <c r="I1285" s="2" t="s">
        <v>1137</v>
      </c>
      <c r="J1285" s="2">
        <v>16</v>
      </c>
      <c r="K1285" s="7">
        <v>42367</v>
      </c>
      <c r="L1285" s="7">
        <v>47133</v>
      </c>
      <c r="M1285" s="7">
        <v>51899</v>
      </c>
      <c r="N1285" s="7">
        <v>56666</v>
      </c>
      <c r="O1285" s="7">
        <v>61432</v>
      </c>
      <c r="P1285" s="56">
        <v>20.290708812260537</v>
      </c>
      <c r="Q1285" s="56">
        <v>22.573275862068968</v>
      </c>
      <c r="R1285" s="56">
        <v>24.855842911877396</v>
      </c>
      <c r="S1285" s="56">
        <v>27.138649425287355</v>
      </c>
      <c r="T1285" s="56">
        <v>29.421455938697317</v>
      </c>
      <c r="U1285" s="2" t="s">
        <v>1138</v>
      </c>
    </row>
    <row r="1286" spans="1:21" ht="128.1" customHeight="1" x14ac:dyDescent="0.25">
      <c r="A1286" s="57" t="s">
        <v>714</v>
      </c>
      <c r="B1286" s="2" t="s">
        <v>3407</v>
      </c>
      <c r="C1286" s="2" t="s">
        <v>1152</v>
      </c>
      <c r="D1286" s="2" t="s">
        <v>1167</v>
      </c>
      <c r="E1286" s="2" t="s">
        <v>1154</v>
      </c>
      <c r="F1286" s="2" t="s">
        <v>1168</v>
      </c>
      <c r="G1286" s="2" t="s">
        <v>1166</v>
      </c>
      <c r="H1286" s="2" t="s">
        <v>1136</v>
      </c>
      <c r="I1286" s="2" t="s">
        <v>1137</v>
      </c>
      <c r="J1286" s="2">
        <v>16</v>
      </c>
      <c r="K1286" s="7">
        <v>42367</v>
      </c>
      <c r="L1286" s="7">
        <v>47133</v>
      </c>
      <c r="M1286" s="7">
        <v>51899</v>
      </c>
      <c r="N1286" s="7">
        <v>56666</v>
      </c>
      <c r="O1286" s="7">
        <v>61432</v>
      </c>
      <c r="P1286" s="56">
        <v>20.290708812260537</v>
      </c>
      <c r="Q1286" s="56">
        <v>22.573275862068968</v>
      </c>
      <c r="R1286" s="56">
        <v>24.855842911877396</v>
      </c>
      <c r="S1286" s="56">
        <v>27.138649425287355</v>
      </c>
      <c r="T1286" s="56">
        <v>29.421455938697317</v>
      </c>
      <c r="U1286" s="2" t="s">
        <v>1138</v>
      </c>
    </row>
    <row r="1287" spans="1:21" ht="128.1" customHeight="1" x14ac:dyDescent="0.25">
      <c r="A1287" s="57" t="s">
        <v>715</v>
      </c>
      <c r="B1287" s="2" t="s">
        <v>3408</v>
      </c>
      <c r="C1287" s="2" t="s">
        <v>1152</v>
      </c>
      <c r="D1287" s="2" t="s">
        <v>1167</v>
      </c>
      <c r="E1287" s="2" t="s">
        <v>1154</v>
      </c>
      <c r="F1287" s="2" t="s">
        <v>1168</v>
      </c>
      <c r="G1287" s="2" t="s">
        <v>1496</v>
      </c>
      <c r="H1287" s="2" t="s">
        <v>1136</v>
      </c>
      <c r="I1287" s="2" t="s">
        <v>1137</v>
      </c>
      <c r="J1287" s="2">
        <v>17</v>
      </c>
      <c r="K1287" s="7">
        <v>48722</v>
      </c>
      <c r="L1287" s="7">
        <v>54203</v>
      </c>
      <c r="M1287" s="7">
        <v>59684</v>
      </c>
      <c r="N1287" s="7">
        <v>65165</v>
      </c>
      <c r="O1287" s="7">
        <v>70646</v>
      </c>
      <c r="P1287" s="56">
        <v>23.334291187739463</v>
      </c>
      <c r="Q1287" s="56">
        <v>25.959291187739463</v>
      </c>
      <c r="R1287" s="56">
        <v>28.584291187739463</v>
      </c>
      <c r="S1287" s="56">
        <v>31.209291187739467</v>
      </c>
      <c r="T1287" s="56">
        <v>33.834291187739467</v>
      </c>
      <c r="U1287" s="2" t="s">
        <v>1138</v>
      </c>
    </row>
    <row r="1288" spans="1:21" ht="128.1" customHeight="1" x14ac:dyDescent="0.25">
      <c r="A1288" s="57" t="s">
        <v>310</v>
      </c>
      <c r="B1288" s="2" t="s">
        <v>311</v>
      </c>
      <c r="C1288" s="2" t="s">
        <v>1210</v>
      </c>
      <c r="D1288" s="2" t="s">
        <v>1490</v>
      </c>
      <c r="E1288" s="2" t="s">
        <v>1212</v>
      </c>
      <c r="F1288" s="2" t="s">
        <v>1491</v>
      </c>
      <c r="G1288" s="2" t="s">
        <v>3409</v>
      </c>
      <c r="H1288" s="2" t="s">
        <v>1136</v>
      </c>
      <c r="I1288" s="2" t="s">
        <v>1157</v>
      </c>
      <c r="J1288" s="2">
        <v>16</v>
      </c>
      <c r="K1288" s="7">
        <v>42367</v>
      </c>
      <c r="L1288" s="7">
        <v>47133</v>
      </c>
      <c r="M1288" s="7">
        <v>51899</v>
      </c>
      <c r="N1288" s="7">
        <v>56666</v>
      </c>
      <c r="O1288" s="7">
        <v>61432</v>
      </c>
      <c r="P1288" s="56">
        <v>20.290708812260537</v>
      </c>
      <c r="Q1288" s="56">
        <v>22.573275862068968</v>
      </c>
      <c r="R1288" s="56">
        <v>24.855842911877396</v>
      </c>
      <c r="S1288" s="56">
        <v>27.138649425287355</v>
      </c>
      <c r="T1288" s="56">
        <v>29.421455938697317</v>
      </c>
      <c r="U1288" s="2" t="s">
        <v>1138</v>
      </c>
    </row>
    <row r="1289" spans="1:21" ht="128.1" customHeight="1" x14ac:dyDescent="0.25">
      <c r="A1289" s="57" t="s">
        <v>3410</v>
      </c>
      <c r="B1289" s="2" t="s">
        <v>3411</v>
      </c>
      <c r="C1289" s="2" t="s">
        <v>1210</v>
      </c>
      <c r="D1289" s="2" t="s">
        <v>1490</v>
      </c>
      <c r="E1289" s="2" t="s">
        <v>1212</v>
      </c>
      <c r="F1289" s="2" t="s">
        <v>1491</v>
      </c>
      <c r="G1289" s="2" t="s">
        <v>1214</v>
      </c>
      <c r="H1289" s="2" t="s">
        <v>1136</v>
      </c>
      <c r="I1289" s="2" t="s">
        <v>1157</v>
      </c>
      <c r="J1289" s="2">
        <v>17</v>
      </c>
      <c r="K1289" s="7">
        <v>48722</v>
      </c>
      <c r="L1289" s="7">
        <v>54203</v>
      </c>
      <c r="M1289" s="7">
        <v>59684</v>
      </c>
      <c r="N1289" s="7">
        <v>65165</v>
      </c>
      <c r="O1289" s="7">
        <v>70646</v>
      </c>
      <c r="P1289" s="56">
        <v>23.334291187739463</v>
      </c>
      <c r="Q1289" s="56">
        <v>25.959291187739463</v>
      </c>
      <c r="R1289" s="56">
        <v>28.584291187739463</v>
      </c>
      <c r="S1289" s="56">
        <v>31.209291187739467</v>
      </c>
      <c r="T1289" s="56">
        <v>33.834291187739467</v>
      </c>
      <c r="U1289" s="2" t="s">
        <v>1138</v>
      </c>
    </row>
    <row r="1290" spans="1:21" ht="128.1" customHeight="1" x14ac:dyDescent="0.25">
      <c r="A1290" s="57" t="s">
        <v>1084</v>
      </c>
      <c r="B1290" s="2" t="s">
        <v>3412</v>
      </c>
      <c r="C1290" s="2" t="s">
        <v>1406</v>
      </c>
      <c r="D1290" s="2" t="s">
        <v>1406</v>
      </c>
      <c r="E1290" s="2" t="s">
        <v>1407</v>
      </c>
      <c r="F1290" s="2"/>
      <c r="G1290" s="2" t="s">
        <v>1228</v>
      </c>
      <c r="H1290" s="2" t="s">
        <v>74</v>
      </c>
      <c r="I1290" s="2" t="s">
        <v>1157</v>
      </c>
      <c r="J1290" s="2">
        <v>15</v>
      </c>
      <c r="K1290" s="7">
        <v>36841</v>
      </c>
      <c r="L1290" s="7">
        <v>40986</v>
      </c>
      <c r="M1290" s="7">
        <v>45130</v>
      </c>
      <c r="N1290" s="7">
        <v>49275</v>
      </c>
      <c r="O1290" s="7">
        <v>53419</v>
      </c>
      <c r="P1290" s="56">
        <v>17.644157088122604</v>
      </c>
      <c r="Q1290" s="56">
        <v>19.629070881226053</v>
      </c>
      <c r="R1290" s="56">
        <v>21.613984674329501</v>
      </c>
      <c r="S1290" s="56">
        <v>23.598898467432949</v>
      </c>
      <c r="T1290" s="56">
        <v>25.583812260536398</v>
      </c>
      <c r="U1290" s="2" t="s">
        <v>1138</v>
      </c>
    </row>
    <row r="1291" spans="1:21" ht="128.1" customHeight="1" x14ac:dyDescent="0.25">
      <c r="A1291" s="57" t="s">
        <v>1085</v>
      </c>
      <c r="B1291" s="2" t="s">
        <v>3413</v>
      </c>
      <c r="C1291" s="2" t="s">
        <v>1145</v>
      </c>
      <c r="D1291" s="2" t="s">
        <v>1994</v>
      </c>
      <c r="E1291" s="2" t="s">
        <v>1147</v>
      </c>
      <c r="F1291" s="2" t="s">
        <v>1995</v>
      </c>
      <c r="G1291" s="2" t="s">
        <v>1176</v>
      </c>
      <c r="H1291" s="2" t="s">
        <v>1136</v>
      </c>
      <c r="I1291" s="2" t="s">
        <v>1137</v>
      </c>
      <c r="J1291" s="2">
        <v>17</v>
      </c>
      <c r="K1291" s="7">
        <v>48722</v>
      </c>
      <c r="L1291" s="7">
        <v>54203</v>
      </c>
      <c r="M1291" s="7">
        <v>59684</v>
      </c>
      <c r="N1291" s="7">
        <v>65165</v>
      </c>
      <c r="O1291" s="7">
        <v>70646</v>
      </c>
      <c r="P1291" s="56">
        <v>23.334291187739463</v>
      </c>
      <c r="Q1291" s="56">
        <v>25.959291187739463</v>
      </c>
      <c r="R1291" s="56">
        <v>28.584291187739463</v>
      </c>
      <c r="S1291" s="56">
        <v>31.209291187739467</v>
      </c>
      <c r="T1291" s="56">
        <v>33.834291187739467</v>
      </c>
      <c r="U1291" s="2" t="s">
        <v>1138</v>
      </c>
    </row>
    <row r="1292" spans="1:21" ht="128.1" customHeight="1" x14ac:dyDescent="0.25">
      <c r="A1292" s="57" t="s">
        <v>3414</v>
      </c>
      <c r="B1292" s="2" t="s">
        <v>3415</v>
      </c>
      <c r="C1292" s="2" t="s">
        <v>1210</v>
      </c>
      <c r="D1292" s="2" t="s">
        <v>1441</v>
      </c>
      <c r="E1292" s="2" t="s">
        <v>1212</v>
      </c>
      <c r="F1292" s="2" t="s">
        <v>1442</v>
      </c>
      <c r="G1292" s="2" t="s">
        <v>1214</v>
      </c>
      <c r="H1292" s="2" t="s">
        <v>1136</v>
      </c>
      <c r="I1292" s="2" t="s">
        <v>1157</v>
      </c>
      <c r="J1292" s="2">
        <v>15</v>
      </c>
      <c r="K1292" s="7">
        <v>36841</v>
      </c>
      <c r="L1292" s="7">
        <v>40986</v>
      </c>
      <c r="M1292" s="7">
        <v>45130</v>
      </c>
      <c r="N1292" s="7">
        <v>49275</v>
      </c>
      <c r="O1292" s="7">
        <v>53419</v>
      </c>
      <c r="P1292" s="56">
        <v>17.644157088122604</v>
      </c>
      <c r="Q1292" s="56">
        <v>19.629070881226053</v>
      </c>
      <c r="R1292" s="56">
        <v>21.613984674329501</v>
      </c>
      <c r="S1292" s="56">
        <v>23.598898467432949</v>
      </c>
      <c r="T1292" s="56">
        <v>25.583812260536398</v>
      </c>
      <c r="U1292" s="2" t="s">
        <v>1138</v>
      </c>
    </row>
    <row r="1293" spans="1:21" ht="128.1" customHeight="1" x14ac:dyDescent="0.25">
      <c r="A1293" s="57" t="s">
        <v>589</v>
      </c>
      <c r="B1293" s="2" t="s">
        <v>3416</v>
      </c>
      <c r="C1293" s="2" t="s">
        <v>1210</v>
      </c>
      <c r="D1293" s="2" t="s">
        <v>1357</v>
      </c>
      <c r="E1293" s="2" t="s">
        <v>1212</v>
      </c>
      <c r="F1293" s="2" t="s">
        <v>1358</v>
      </c>
      <c r="G1293" s="2" t="s">
        <v>3396</v>
      </c>
      <c r="H1293" s="2" t="s">
        <v>1136</v>
      </c>
      <c r="I1293" s="2" t="s">
        <v>1157</v>
      </c>
      <c r="J1293" s="2">
        <v>15</v>
      </c>
      <c r="K1293" s="7">
        <v>36841</v>
      </c>
      <c r="L1293" s="7">
        <v>40986</v>
      </c>
      <c r="M1293" s="7">
        <v>45130</v>
      </c>
      <c r="N1293" s="7">
        <v>49275</v>
      </c>
      <c r="O1293" s="7">
        <v>53419</v>
      </c>
      <c r="P1293" s="56">
        <v>17.644157088122604</v>
      </c>
      <c r="Q1293" s="56">
        <v>19.629070881226053</v>
      </c>
      <c r="R1293" s="56">
        <v>21.613984674329501</v>
      </c>
      <c r="S1293" s="56">
        <v>23.598898467432949</v>
      </c>
      <c r="T1293" s="56">
        <v>25.583812260536398</v>
      </c>
      <c r="U1293" s="2" t="s">
        <v>1138</v>
      </c>
    </row>
    <row r="1294" spans="1:21" ht="128.1" customHeight="1" x14ac:dyDescent="0.25">
      <c r="A1294" s="57" t="s">
        <v>186</v>
      </c>
      <c r="B1294" s="2" t="s">
        <v>187</v>
      </c>
      <c r="C1294" s="2" t="s">
        <v>1210</v>
      </c>
      <c r="D1294" s="2" t="s">
        <v>1357</v>
      </c>
      <c r="E1294" s="2" t="s">
        <v>1212</v>
      </c>
      <c r="F1294" s="2" t="s">
        <v>1358</v>
      </c>
      <c r="G1294" s="2" t="s">
        <v>1214</v>
      </c>
      <c r="H1294" s="2" t="s">
        <v>1136</v>
      </c>
      <c r="I1294" s="2" t="s">
        <v>1157</v>
      </c>
      <c r="J1294" s="2">
        <v>16</v>
      </c>
      <c r="K1294" s="7">
        <v>42367</v>
      </c>
      <c r="L1294" s="7">
        <v>47133</v>
      </c>
      <c r="M1294" s="7">
        <v>51899</v>
      </c>
      <c r="N1294" s="7">
        <v>56666</v>
      </c>
      <c r="O1294" s="7">
        <v>61432</v>
      </c>
      <c r="P1294" s="56">
        <v>20.290708812260537</v>
      </c>
      <c r="Q1294" s="56">
        <v>22.573275862068968</v>
      </c>
      <c r="R1294" s="56">
        <v>24.855842911877396</v>
      </c>
      <c r="S1294" s="56">
        <v>27.138649425287355</v>
      </c>
      <c r="T1294" s="56">
        <v>29.421455938697317</v>
      </c>
      <c r="U1294" s="2" t="s">
        <v>1138</v>
      </c>
    </row>
    <row r="1295" spans="1:21" ht="128.1" customHeight="1" x14ac:dyDescent="0.25">
      <c r="A1295" s="57" t="s">
        <v>3417</v>
      </c>
      <c r="B1295" s="2" t="s">
        <v>3418</v>
      </c>
      <c r="C1295" s="2" t="s">
        <v>1152</v>
      </c>
      <c r="D1295" s="2" t="s">
        <v>1493</v>
      </c>
      <c r="E1295" s="2" t="s">
        <v>1154</v>
      </c>
      <c r="F1295" s="2" t="s">
        <v>1494</v>
      </c>
      <c r="G1295" s="2" t="s">
        <v>1156</v>
      </c>
      <c r="H1295" s="2" t="s">
        <v>1136</v>
      </c>
      <c r="I1295" s="2" t="s">
        <v>1157</v>
      </c>
      <c r="J1295" s="2">
        <v>14</v>
      </c>
      <c r="K1295" s="7">
        <v>32703</v>
      </c>
      <c r="L1295" s="7">
        <v>35973</v>
      </c>
      <c r="M1295" s="7">
        <v>39243</v>
      </c>
      <c r="N1295" s="7">
        <v>42514</v>
      </c>
      <c r="O1295" s="7">
        <v>45784</v>
      </c>
      <c r="P1295" s="56">
        <v>15.662356321839081</v>
      </c>
      <c r="Q1295" s="56">
        <v>17.228448275862071</v>
      </c>
      <c r="R1295" s="56">
        <v>18.794540229885058</v>
      </c>
      <c r="S1295" s="56">
        <v>20.36087164750958</v>
      </c>
      <c r="T1295" s="56">
        <v>21.927203065134101</v>
      </c>
      <c r="U1295" s="2" t="s">
        <v>1138</v>
      </c>
    </row>
    <row r="1296" spans="1:21" ht="128.1" customHeight="1" x14ac:dyDescent="0.25">
      <c r="A1296" s="57" t="s">
        <v>507</v>
      </c>
      <c r="B1296" s="2" t="s">
        <v>3419</v>
      </c>
      <c r="C1296" s="2" t="s">
        <v>1152</v>
      </c>
      <c r="D1296" s="2" t="s">
        <v>1493</v>
      </c>
      <c r="E1296" s="2" t="s">
        <v>1154</v>
      </c>
      <c r="F1296" s="2" t="s">
        <v>1494</v>
      </c>
      <c r="G1296" s="2" t="s">
        <v>1162</v>
      </c>
      <c r="H1296" s="2" t="s">
        <v>1136</v>
      </c>
      <c r="I1296" s="2" t="s">
        <v>1157</v>
      </c>
      <c r="J1296" s="2">
        <v>15</v>
      </c>
      <c r="K1296" s="7">
        <v>36841</v>
      </c>
      <c r="L1296" s="7">
        <v>40986</v>
      </c>
      <c r="M1296" s="7">
        <v>45130</v>
      </c>
      <c r="N1296" s="7">
        <v>49275</v>
      </c>
      <c r="O1296" s="7">
        <v>53419</v>
      </c>
      <c r="P1296" s="56">
        <v>17.644157088122604</v>
      </c>
      <c r="Q1296" s="56">
        <v>19.629070881226053</v>
      </c>
      <c r="R1296" s="56">
        <v>21.613984674329501</v>
      </c>
      <c r="S1296" s="56">
        <v>23.598898467432949</v>
      </c>
      <c r="T1296" s="56">
        <v>25.583812260536398</v>
      </c>
      <c r="U1296" s="2" t="s">
        <v>1138</v>
      </c>
    </row>
    <row r="1297" spans="1:21" ht="128.1" customHeight="1" x14ac:dyDescent="0.25">
      <c r="A1297" s="57" t="s">
        <v>590</v>
      </c>
      <c r="B1297" s="2" t="s">
        <v>3420</v>
      </c>
      <c r="C1297" s="2" t="s">
        <v>1152</v>
      </c>
      <c r="D1297" s="2" t="s">
        <v>1493</v>
      </c>
      <c r="E1297" s="2" t="s">
        <v>1154</v>
      </c>
      <c r="F1297" s="2" t="s">
        <v>1494</v>
      </c>
      <c r="G1297" s="2" t="s">
        <v>1164</v>
      </c>
      <c r="H1297" s="2" t="s">
        <v>1136</v>
      </c>
      <c r="I1297" s="2" t="s">
        <v>1157</v>
      </c>
      <c r="J1297" s="2">
        <v>16</v>
      </c>
      <c r="K1297" s="7">
        <v>42367</v>
      </c>
      <c r="L1297" s="7">
        <v>47133</v>
      </c>
      <c r="M1297" s="7">
        <v>51899</v>
      </c>
      <c r="N1297" s="7">
        <v>56666</v>
      </c>
      <c r="O1297" s="7">
        <v>61432</v>
      </c>
      <c r="P1297" s="56">
        <v>20.290708812260537</v>
      </c>
      <c r="Q1297" s="56">
        <v>22.573275862068968</v>
      </c>
      <c r="R1297" s="56">
        <v>24.855842911877396</v>
      </c>
      <c r="S1297" s="56">
        <v>27.138649425287355</v>
      </c>
      <c r="T1297" s="56">
        <v>29.421455938697317</v>
      </c>
      <c r="U1297" s="2" t="s">
        <v>1138</v>
      </c>
    </row>
    <row r="1298" spans="1:21" ht="128.1" customHeight="1" x14ac:dyDescent="0.25">
      <c r="A1298" s="57" t="s">
        <v>1086</v>
      </c>
      <c r="B1298" s="2" t="s">
        <v>3421</v>
      </c>
      <c r="C1298" s="2" t="s">
        <v>1152</v>
      </c>
      <c r="D1298" s="2" t="s">
        <v>1493</v>
      </c>
      <c r="E1298" s="2" t="s">
        <v>1154</v>
      </c>
      <c r="F1298" s="2" t="s">
        <v>1494</v>
      </c>
      <c r="G1298" s="2" t="s">
        <v>1166</v>
      </c>
      <c r="H1298" s="2" t="s">
        <v>1136</v>
      </c>
      <c r="I1298" s="2" t="s">
        <v>1157</v>
      </c>
      <c r="J1298" s="2">
        <v>16</v>
      </c>
      <c r="K1298" s="7">
        <v>42367</v>
      </c>
      <c r="L1298" s="7">
        <v>47133</v>
      </c>
      <c r="M1298" s="7">
        <v>51899</v>
      </c>
      <c r="N1298" s="7">
        <v>56666</v>
      </c>
      <c r="O1298" s="7">
        <v>61432</v>
      </c>
      <c r="P1298" s="56">
        <v>20.290708812260537</v>
      </c>
      <c r="Q1298" s="56">
        <v>22.573275862068968</v>
      </c>
      <c r="R1298" s="56">
        <v>24.855842911877396</v>
      </c>
      <c r="S1298" s="56">
        <v>27.138649425287355</v>
      </c>
      <c r="T1298" s="56">
        <v>29.421455938697317</v>
      </c>
      <c r="U1298" s="2" t="s">
        <v>1138</v>
      </c>
    </row>
    <row r="1299" spans="1:21" ht="128.1" customHeight="1" x14ac:dyDescent="0.25">
      <c r="A1299" s="57" t="s">
        <v>3422</v>
      </c>
      <c r="B1299" s="2" t="s">
        <v>3423</v>
      </c>
      <c r="C1299" s="2" t="s">
        <v>1145</v>
      </c>
      <c r="D1299" s="2" t="s">
        <v>3424</v>
      </c>
      <c r="E1299" s="2" t="s">
        <v>1147</v>
      </c>
      <c r="F1299" s="2" t="s">
        <v>3425</v>
      </c>
      <c r="G1299" s="2" t="s">
        <v>1227</v>
      </c>
      <c r="H1299" s="2" t="s">
        <v>74</v>
      </c>
      <c r="I1299" s="2" t="s">
        <v>1157</v>
      </c>
      <c r="J1299" s="2">
        <v>15</v>
      </c>
      <c r="K1299" s="7">
        <v>36841</v>
      </c>
      <c r="L1299" s="7">
        <v>40986</v>
      </c>
      <c r="M1299" s="7">
        <v>45130</v>
      </c>
      <c r="N1299" s="7">
        <v>49275</v>
      </c>
      <c r="O1299" s="7">
        <v>53419</v>
      </c>
      <c r="P1299" s="56">
        <v>17.644157088122604</v>
      </c>
      <c r="Q1299" s="56">
        <v>19.629070881226053</v>
      </c>
      <c r="R1299" s="56">
        <v>21.613984674329501</v>
      </c>
      <c r="S1299" s="56">
        <v>23.598898467432949</v>
      </c>
      <c r="T1299" s="56">
        <v>25.583812260536398</v>
      </c>
      <c r="U1299" s="2" t="s">
        <v>1138</v>
      </c>
    </row>
    <row r="1300" spans="1:21" ht="128.1" customHeight="1" x14ac:dyDescent="0.25">
      <c r="A1300" s="57" t="s">
        <v>161</v>
      </c>
      <c r="B1300" s="2" t="s">
        <v>338</v>
      </c>
      <c r="C1300" s="2" t="s">
        <v>1145</v>
      </c>
      <c r="D1300" s="2" t="s">
        <v>3424</v>
      </c>
      <c r="E1300" s="2" t="s">
        <v>1147</v>
      </c>
      <c r="F1300" s="2" t="s">
        <v>3425</v>
      </c>
      <c r="G1300" s="2" t="s">
        <v>1221</v>
      </c>
      <c r="H1300" s="2" t="s">
        <v>1136</v>
      </c>
      <c r="I1300" s="2" t="s">
        <v>1157</v>
      </c>
      <c r="J1300" s="2">
        <v>16</v>
      </c>
      <c r="K1300" s="7">
        <v>42367</v>
      </c>
      <c r="L1300" s="7">
        <v>47133</v>
      </c>
      <c r="M1300" s="7">
        <v>51899</v>
      </c>
      <c r="N1300" s="7">
        <v>56666</v>
      </c>
      <c r="O1300" s="7">
        <v>61432</v>
      </c>
      <c r="P1300" s="56">
        <v>20.290708812260537</v>
      </c>
      <c r="Q1300" s="56">
        <v>22.573275862068968</v>
      </c>
      <c r="R1300" s="56">
        <v>24.855842911877396</v>
      </c>
      <c r="S1300" s="56">
        <v>27.138649425287355</v>
      </c>
      <c r="T1300" s="56">
        <v>29.421455938697317</v>
      </c>
      <c r="U1300" s="2" t="s">
        <v>1138</v>
      </c>
    </row>
    <row r="1301" spans="1:21" ht="128.1" customHeight="1" x14ac:dyDescent="0.25">
      <c r="A1301" s="57" t="s">
        <v>716</v>
      </c>
      <c r="B1301" s="2" t="s">
        <v>3426</v>
      </c>
      <c r="C1301" s="2" t="s">
        <v>1281</v>
      </c>
      <c r="D1301" s="2" t="s">
        <v>1783</v>
      </c>
      <c r="E1301" s="2" t="s">
        <v>1283</v>
      </c>
      <c r="F1301" s="2" t="s">
        <v>1448</v>
      </c>
      <c r="G1301" s="2" t="s">
        <v>1221</v>
      </c>
      <c r="H1301" s="2" t="s">
        <v>1136</v>
      </c>
      <c r="I1301" s="2" t="s">
        <v>1157</v>
      </c>
      <c r="J1301" s="2">
        <v>16</v>
      </c>
      <c r="K1301" s="7">
        <v>42367</v>
      </c>
      <c r="L1301" s="7">
        <v>47133</v>
      </c>
      <c r="M1301" s="7">
        <v>51899</v>
      </c>
      <c r="N1301" s="7">
        <v>56666</v>
      </c>
      <c r="O1301" s="7">
        <v>61432</v>
      </c>
      <c r="P1301" s="56">
        <v>20.290708812260537</v>
      </c>
      <c r="Q1301" s="56">
        <v>22.573275862068968</v>
      </c>
      <c r="R1301" s="56">
        <v>24.855842911877396</v>
      </c>
      <c r="S1301" s="56">
        <v>27.138649425287355</v>
      </c>
      <c r="T1301" s="56">
        <v>29.421455938697317</v>
      </c>
      <c r="U1301" s="2" t="s">
        <v>1138</v>
      </c>
    </row>
    <row r="1302" spans="1:21" ht="128.1" customHeight="1" x14ac:dyDescent="0.25">
      <c r="A1302" s="57" t="s">
        <v>3427</v>
      </c>
      <c r="B1302" s="2" t="s">
        <v>3428</v>
      </c>
      <c r="C1302" s="2" t="s">
        <v>1483</v>
      </c>
      <c r="D1302" s="2" t="s">
        <v>1484</v>
      </c>
      <c r="E1302" s="2" t="s">
        <v>1485</v>
      </c>
      <c r="F1302" s="2" t="s">
        <v>1486</v>
      </c>
      <c r="G1302" s="2" t="s">
        <v>1174</v>
      </c>
      <c r="H1302" s="2" t="s">
        <v>1136</v>
      </c>
      <c r="I1302" s="2" t="s">
        <v>1137</v>
      </c>
      <c r="J1302" s="2">
        <v>18</v>
      </c>
      <c r="K1302" s="7">
        <v>56030</v>
      </c>
      <c r="L1302" s="7">
        <v>62334</v>
      </c>
      <c r="M1302" s="7">
        <v>68637</v>
      </c>
      <c r="N1302" s="7">
        <v>74940</v>
      </c>
      <c r="O1302" s="7">
        <v>81243</v>
      </c>
      <c r="P1302" s="56">
        <v>26.834291187739463</v>
      </c>
      <c r="Q1302" s="56">
        <v>29.853208812260533</v>
      </c>
      <c r="R1302" s="56">
        <v>32.872126436781606</v>
      </c>
      <c r="S1302" s="56">
        <v>35.890804597701148</v>
      </c>
      <c r="T1302" s="56">
        <v>38.90948275862069</v>
      </c>
      <c r="U1302" s="2" t="s">
        <v>1138</v>
      </c>
    </row>
    <row r="1303" spans="1:21" ht="128.1" customHeight="1" x14ac:dyDescent="0.25">
      <c r="A1303" s="57" t="s">
        <v>717</v>
      </c>
      <c r="B1303" s="2" t="s">
        <v>3429</v>
      </c>
      <c r="C1303" s="2" t="s">
        <v>1483</v>
      </c>
      <c r="D1303" s="2" t="s">
        <v>1484</v>
      </c>
      <c r="E1303" s="2" t="s">
        <v>1485</v>
      </c>
      <c r="F1303" s="2" t="s">
        <v>1486</v>
      </c>
      <c r="G1303" s="2" t="s">
        <v>1176</v>
      </c>
      <c r="H1303" s="2" t="s">
        <v>1136</v>
      </c>
      <c r="I1303" s="2" t="s">
        <v>1137</v>
      </c>
      <c r="J1303" s="2">
        <v>19</v>
      </c>
      <c r="K1303" s="7">
        <v>64518</v>
      </c>
      <c r="L1303" s="7">
        <v>72583</v>
      </c>
      <c r="M1303" s="7">
        <v>80648</v>
      </c>
      <c r="N1303" s="7">
        <v>88713</v>
      </c>
      <c r="O1303" s="7">
        <v>96778</v>
      </c>
      <c r="P1303" s="56">
        <v>30.899425287356323</v>
      </c>
      <c r="Q1303" s="56">
        <v>34.76197318007663</v>
      </c>
      <c r="R1303" s="56">
        <v>38.624521072796938</v>
      </c>
      <c r="S1303" s="56">
        <v>42.487068965517238</v>
      </c>
      <c r="T1303" s="56">
        <v>46.349616858237546</v>
      </c>
      <c r="U1303" s="2" t="s">
        <v>1138</v>
      </c>
    </row>
    <row r="1304" spans="1:21" ht="128.1" customHeight="1" x14ac:dyDescent="0.25">
      <c r="A1304" s="57" t="s">
        <v>1087</v>
      </c>
      <c r="B1304" s="2" t="s">
        <v>3430</v>
      </c>
      <c r="C1304" s="2" t="s">
        <v>1483</v>
      </c>
      <c r="D1304" s="2" t="s">
        <v>1484</v>
      </c>
      <c r="E1304" s="2" t="s">
        <v>1485</v>
      </c>
      <c r="F1304" s="2" t="s">
        <v>1486</v>
      </c>
      <c r="G1304" s="2" t="s">
        <v>1179</v>
      </c>
      <c r="H1304" s="2" t="s">
        <v>1136</v>
      </c>
      <c r="I1304" s="2" t="s">
        <v>1137</v>
      </c>
      <c r="J1304" s="2">
        <v>20</v>
      </c>
      <c r="K1304" s="7">
        <v>75809</v>
      </c>
      <c r="L1304" s="7">
        <v>85285</v>
      </c>
      <c r="M1304" s="7">
        <v>94761</v>
      </c>
      <c r="N1304" s="7">
        <v>104238</v>
      </c>
      <c r="O1304" s="7">
        <v>113714</v>
      </c>
      <c r="P1304" s="56">
        <v>36.30699233716475</v>
      </c>
      <c r="Q1304" s="56">
        <v>40.845306513409966</v>
      </c>
      <c r="R1304" s="56">
        <v>45.383620689655174</v>
      </c>
      <c r="S1304" s="56">
        <v>49.922174329501914</v>
      </c>
      <c r="T1304" s="56">
        <v>54.46072796934866</v>
      </c>
      <c r="U1304" s="2" t="s">
        <v>1138</v>
      </c>
    </row>
    <row r="1305" spans="1:21" ht="128.1" customHeight="1" x14ac:dyDescent="0.25">
      <c r="A1305" s="57" t="s">
        <v>718</v>
      </c>
      <c r="B1305" s="2" t="s">
        <v>3431</v>
      </c>
      <c r="C1305" s="2" t="s">
        <v>1131</v>
      </c>
      <c r="D1305" s="2" t="s">
        <v>2167</v>
      </c>
      <c r="E1305" s="2" t="s">
        <v>1133</v>
      </c>
      <c r="F1305" s="2" t="s">
        <v>2168</v>
      </c>
      <c r="G1305" s="2" t="s">
        <v>1234</v>
      </c>
      <c r="H1305" s="2" t="s">
        <v>74</v>
      </c>
      <c r="I1305" s="2" t="s">
        <v>1137</v>
      </c>
      <c r="J1305" s="2">
        <v>16</v>
      </c>
      <c r="K1305" s="7">
        <v>42367</v>
      </c>
      <c r="L1305" s="7">
        <v>47133</v>
      </c>
      <c r="M1305" s="7">
        <v>51899</v>
      </c>
      <c r="N1305" s="7">
        <v>56666</v>
      </c>
      <c r="O1305" s="7">
        <v>61432</v>
      </c>
      <c r="P1305" s="56">
        <v>20.290708812260537</v>
      </c>
      <c r="Q1305" s="56">
        <v>22.573275862068968</v>
      </c>
      <c r="R1305" s="56">
        <v>24.855842911877396</v>
      </c>
      <c r="S1305" s="56">
        <v>27.138649425287355</v>
      </c>
      <c r="T1305" s="56">
        <v>29.421455938697317</v>
      </c>
      <c r="U1305" s="2" t="s">
        <v>1138</v>
      </c>
    </row>
    <row r="1306" spans="1:21" ht="128.1" customHeight="1" x14ac:dyDescent="0.25">
      <c r="A1306" s="57" t="s">
        <v>368</v>
      </c>
      <c r="B1306" s="2" t="s">
        <v>3432</v>
      </c>
      <c r="C1306" s="2" t="s">
        <v>1131</v>
      </c>
      <c r="D1306" s="2" t="s">
        <v>1896</v>
      </c>
      <c r="E1306" s="2" t="s">
        <v>1133</v>
      </c>
      <c r="F1306" s="2" t="s">
        <v>1897</v>
      </c>
      <c r="G1306" s="2" t="s">
        <v>1234</v>
      </c>
      <c r="H1306" s="2" t="s">
        <v>74</v>
      </c>
      <c r="I1306" s="2" t="s">
        <v>1137</v>
      </c>
      <c r="J1306" s="2">
        <v>19</v>
      </c>
      <c r="K1306" s="7">
        <v>64518</v>
      </c>
      <c r="L1306" s="7">
        <v>72583</v>
      </c>
      <c r="M1306" s="7">
        <v>80648</v>
      </c>
      <c r="N1306" s="7">
        <v>88713</v>
      </c>
      <c r="O1306" s="7">
        <v>96778</v>
      </c>
      <c r="P1306" s="56">
        <v>30.899425287356323</v>
      </c>
      <c r="Q1306" s="56">
        <v>34.76197318007663</v>
      </c>
      <c r="R1306" s="56">
        <v>38.624521072796938</v>
      </c>
      <c r="S1306" s="56">
        <v>42.487068965517238</v>
      </c>
      <c r="T1306" s="56">
        <v>46.349616858237546</v>
      </c>
      <c r="U1306" s="2" t="s">
        <v>1138</v>
      </c>
    </row>
    <row r="1307" spans="1:21" ht="128.1" customHeight="1" x14ac:dyDescent="0.25">
      <c r="A1307" s="57" t="s">
        <v>3433</v>
      </c>
      <c r="B1307" s="2" t="s">
        <v>3434</v>
      </c>
      <c r="C1307" s="2" t="s">
        <v>1131</v>
      </c>
      <c r="D1307" s="2" t="s">
        <v>2015</v>
      </c>
      <c r="E1307" s="2" t="s">
        <v>1133</v>
      </c>
      <c r="F1307" s="2" t="s">
        <v>2016</v>
      </c>
      <c r="G1307" s="2" t="s">
        <v>1234</v>
      </c>
      <c r="H1307" s="2" t="s">
        <v>74</v>
      </c>
      <c r="I1307" s="2" t="s">
        <v>1137</v>
      </c>
      <c r="J1307" s="2">
        <v>18</v>
      </c>
      <c r="K1307" s="7">
        <v>56030</v>
      </c>
      <c r="L1307" s="7">
        <v>62334</v>
      </c>
      <c r="M1307" s="7">
        <v>68637</v>
      </c>
      <c r="N1307" s="7">
        <v>74940</v>
      </c>
      <c r="O1307" s="7">
        <v>81243</v>
      </c>
      <c r="P1307" s="56">
        <v>26.834291187739463</v>
      </c>
      <c r="Q1307" s="56">
        <v>29.853208812260533</v>
      </c>
      <c r="R1307" s="56">
        <v>32.872126436781606</v>
      </c>
      <c r="S1307" s="56">
        <v>35.890804597701148</v>
      </c>
      <c r="T1307" s="56">
        <v>38.90948275862069</v>
      </c>
      <c r="U1307" s="2" t="s">
        <v>1138</v>
      </c>
    </row>
    <row r="1308" spans="1:21" ht="128.1" customHeight="1" x14ac:dyDescent="0.25">
      <c r="A1308" s="57" t="s">
        <v>3435</v>
      </c>
      <c r="B1308" s="2" t="s">
        <v>3436</v>
      </c>
      <c r="C1308" s="2" t="s">
        <v>1131</v>
      </c>
      <c r="D1308" s="2" t="s">
        <v>1319</v>
      </c>
      <c r="E1308" s="2" t="s">
        <v>1133</v>
      </c>
      <c r="F1308" s="2" t="s">
        <v>1320</v>
      </c>
      <c r="G1308" s="2" t="s">
        <v>1234</v>
      </c>
      <c r="H1308" s="2" t="s">
        <v>74</v>
      </c>
      <c r="I1308" s="2" t="s">
        <v>1137</v>
      </c>
      <c r="J1308" s="2">
        <v>16</v>
      </c>
      <c r="K1308" s="7">
        <v>42367</v>
      </c>
      <c r="L1308" s="7">
        <v>47133</v>
      </c>
      <c r="M1308" s="7">
        <v>51899</v>
      </c>
      <c r="N1308" s="7">
        <v>56666</v>
      </c>
      <c r="O1308" s="7">
        <v>61432</v>
      </c>
      <c r="P1308" s="56">
        <v>20.290708812260537</v>
      </c>
      <c r="Q1308" s="56">
        <v>22.573275862068968</v>
      </c>
      <c r="R1308" s="56">
        <v>24.855842911877396</v>
      </c>
      <c r="S1308" s="56">
        <v>27.138649425287355</v>
      </c>
      <c r="T1308" s="56">
        <v>29.421455938697317</v>
      </c>
      <c r="U1308" s="2" t="s">
        <v>1138</v>
      </c>
    </row>
    <row r="1309" spans="1:21" ht="128.1" customHeight="1" x14ac:dyDescent="0.25">
      <c r="A1309" s="57" t="s">
        <v>3437</v>
      </c>
      <c r="B1309" s="2" t="s">
        <v>3438</v>
      </c>
      <c r="C1309" s="2" t="s">
        <v>1131</v>
      </c>
      <c r="D1309" s="2" t="s">
        <v>2015</v>
      </c>
      <c r="E1309" s="2" t="s">
        <v>1133</v>
      </c>
      <c r="F1309" s="2" t="s">
        <v>2016</v>
      </c>
      <c r="G1309" s="2" t="s">
        <v>1234</v>
      </c>
      <c r="H1309" s="2" t="s">
        <v>74</v>
      </c>
      <c r="I1309" s="2" t="s">
        <v>1137</v>
      </c>
      <c r="J1309" s="2">
        <v>18</v>
      </c>
      <c r="K1309" s="7">
        <v>56030</v>
      </c>
      <c r="L1309" s="7">
        <v>62334</v>
      </c>
      <c r="M1309" s="7">
        <v>68637</v>
      </c>
      <c r="N1309" s="7">
        <v>74940</v>
      </c>
      <c r="O1309" s="7">
        <v>81243</v>
      </c>
      <c r="P1309" s="56">
        <v>26.834291187739463</v>
      </c>
      <c r="Q1309" s="56">
        <v>29.853208812260533</v>
      </c>
      <c r="R1309" s="56">
        <v>32.872126436781606</v>
      </c>
      <c r="S1309" s="56">
        <v>35.890804597701148</v>
      </c>
      <c r="T1309" s="56">
        <v>38.90948275862069</v>
      </c>
      <c r="U1309" s="2" t="s">
        <v>1138</v>
      </c>
    </row>
    <row r="1310" spans="1:21" ht="128.1" customHeight="1" x14ac:dyDescent="0.25">
      <c r="A1310" s="57" t="s">
        <v>690</v>
      </c>
      <c r="B1310" s="2" t="s">
        <v>3439</v>
      </c>
      <c r="C1310" s="2" t="s">
        <v>1556</v>
      </c>
      <c r="D1310" s="2" t="s">
        <v>2412</v>
      </c>
      <c r="E1310" s="2" t="s">
        <v>1558</v>
      </c>
      <c r="F1310" s="2" t="s">
        <v>2413</v>
      </c>
      <c r="G1310" s="2" t="s">
        <v>3138</v>
      </c>
      <c r="H1310" s="2" t="s">
        <v>74</v>
      </c>
      <c r="I1310" s="2" t="s">
        <v>1157</v>
      </c>
      <c r="J1310" s="2">
        <v>14</v>
      </c>
      <c r="K1310" s="7">
        <v>32703</v>
      </c>
      <c r="L1310" s="7">
        <v>35973</v>
      </c>
      <c r="M1310" s="7">
        <v>39243</v>
      </c>
      <c r="N1310" s="7">
        <v>42514</v>
      </c>
      <c r="O1310" s="7">
        <v>45784</v>
      </c>
      <c r="P1310" s="56">
        <v>15.662356321839081</v>
      </c>
      <c r="Q1310" s="56">
        <v>17.228448275862071</v>
      </c>
      <c r="R1310" s="56">
        <v>18.794540229885058</v>
      </c>
      <c r="S1310" s="56">
        <v>20.36087164750958</v>
      </c>
      <c r="T1310" s="56">
        <v>21.927203065134101</v>
      </c>
      <c r="U1310" s="2" t="s">
        <v>1138</v>
      </c>
    </row>
    <row r="1311" spans="1:21" ht="128.1" customHeight="1" x14ac:dyDescent="0.25">
      <c r="A1311" s="57" t="s">
        <v>1045</v>
      </c>
      <c r="B1311" s="2" t="s">
        <v>3440</v>
      </c>
      <c r="C1311" s="2" t="s">
        <v>1556</v>
      </c>
      <c r="D1311" s="2" t="s">
        <v>2412</v>
      </c>
      <c r="E1311" s="2" t="s">
        <v>1558</v>
      </c>
      <c r="F1311" s="2" t="s">
        <v>2413</v>
      </c>
      <c r="G1311" s="2" t="s">
        <v>1228</v>
      </c>
      <c r="H1311" s="2" t="s">
        <v>74</v>
      </c>
      <c r="I1311" s="2" t="s">
        <v>1157</v>
      </c>
      <c r="J1311" s="2">
        <v>15</v>
      </c>
      <c r="K1311" s="7">
        <v>36841</v>
      </c>
      <c r="L1311" s="7">
        <v>40986</v>
      </c>
      <c r="M1311" s="7">
        <v>45130</v>
      </c>
      <c r="N1311" s="7">
        <v>49275</v>
      </c>
      <c r="O1311" s="7">
        <v>53419</v>
      </c>
      <c r="P1311" s="56">
        <v>17.644157088122604</v>
      </c>
      <c r="Q1311" s="56">
        <v>19.629070881226053</v>
      </c>
      <c r="R1311" s="56">
        <v>21.613984674329501</v>
      </c>
      <c r="S1311" s="56">
        <v>23.598898467432949</v>
      </c>
      <c r="T1311" s="56">
        <v>25.583812260536398</v>
      </c>
      <c r="U1311" s="2" t="s">
        <v>1138</v>
      </c>
    </row>
    <row r="1312" spans="1:21" ht="128.1" customHeight="1" x14ac:dyDescent="0.25">
      <c r="A1312" s="57" t="s">
        <v>577</v>
      </c>
      <c r="B1312" s="2" t="s">
        <v>3441</v>
      </c>
      <c r="C1312" s="2" t="s">
        <v>1556</v>
      </c>
      <c r="D1312" s="2" t="s">
        <v>2412</v>
      </c>
      <c r="E1312" s="2" t="s">
        <v>1558</v>
      </c>
      <c r="F1312" s="2" t="s">
        <v>2413</v>
      </c>
      <c r="G1312" s="2" t="s">
        <v>1234</v>
      </c>
      <c r="H1312" s="2" t="s">
        <v>74</v>
      </c>
      <c r="I1312" s="2" t="s">
        <v>1157</v>
      </c>
      <c r="J1312" s="2">
        <v>16</v>
      </c>
      <c r="K1312" s="7">
        <v>42367</v>
      </c>
      <c r="L1312" s="7">
        <v>47133</v>
      </c>
      <c r="M1312" s="7">
        <v>51899</v>
      </c>
      <c r="N1312" s="7">
        <v>56666</v>
      </c>
      <c r="O1312" s="7">
        <v>61432</v>
      </c>
      <c r="P1312" s="56">
        <v>20.290708812260537</v>
      </c>
      <c r="Q1312" s="56">
        <v>22.573275862068968</v>
      </c>
      <c r="R1312" s="56">
        <v>24.855842911877396</v>
      </c>
      <c r="S1312" s="56">
        <v>27.138649425287355</v>
      </c>
      <c r="T1312" s="56">
        <v>29.421455938697317</v>
      </c>
      <c r="U1312" s="2" t="s">
        <v>1138</v>
      </c>
    </row>
    <row r="1313" spans="1:21" ht="128.1" customHeight="1" x14ac:dyDescent="0.25">
      <c r="A1313" s="57" t="s">
        <v>1062</v>
      </c>
      <c r="B1313" s="2" t="s">
        <v>3442</v>
      </c>
      <c r="C1313" s="2" t="s">
        <v>1556</v>
      </c>
      <c r="D1313" s="2" t="s">
        <v>2905</v>
      </c>
      <c r="E1313" s="2" t="s">
        <v>1558</v>
      </c>
      <c r="F1313" s="2" t="s">
        <v>2906</v>
      </c>
      <c r="G1313" s="2" t="s">
        <v>1228</v>
      </c>
      <c r="H1313" s="2" t="s">
        <v>74</v>
      </c>
      <c r="I1313" s="2" t="s">
        <v>1157</v>
      </c>
      <c r="J1313" s="2">
        <v>15</v>
      </c>
      <c r="K1313" s="7">
        <v>36841</v>
      </c>
      <c r="L1313" s="7">
        <v>40986</v>
      </c>
      <c r="M1313" s="7">
        <v>45130</v>
      </c>
      <c r="N1313" s="7">
        <v>49275</v>
      </c>
      <c r="O1313" s="7">
        <v>53419</v>
      </c>
      <c r="P1313" s="56">
        <v>17.644157088122604</v>
      </c>
      <c r="Q1313" s="56">
        <v>19.629070881226053</v>
      </c>
      <c r="R1313" s="56">
        <v>21.613984674329501</v>
      </c>
      <c r="S1313" s="56">
        <v>23.598898467432949</v>
      </c>
      <c r="T1313" s="56">
        <v>25.583812260536398</v>
      </c>
      <c r="U1313" s="2" t="s">
        <v>1138</v>
      </c>
    </row>
    <row r="1314" spans="1:21" ht="128.1" customHeight="1" x14ac:dyDescent="0.25">
      <c r="A1314" s="57" t="s">
        <v>1088</v>
      </c>
      <c r="B1314" s="2" t="s">
        <v>3443</v>
      </c>
      <c r="C1314" s="2" t="s">
        <v>1556</v>
      </c>
      <c r="D1314" s="2" t="s">
        <v>1768</v>
      </c>
      <c r="E1314" s="2" t="s">
        <v>1558</v>
      </c>
      <c r="F1314" s="2" t="s">
        <v>1769</v>
      </c>
      <c r="G1314" s="2" t="s">
        <v>3210</v>
      </c>
      <c r="H1314" s="2" t="s">
        <v>74</v>
      </c>
      <c r="I1314" s="2" t="s">
        <v>1157</v>
      </c>
      <c r="J1314" s="2">
        <v>14</v>
      </c>
      <c r="K1314" s="7">
        <v>32703</v>
      </c>
      <c r="L1314" s="7">
        <v>35973</v>
      </c>
      <c r="M1314" s="7">
        <v>39243</v>
      </c>
      <c r="N1314" s="7">
        <v>42514</v>
      </c>
      <c r="O1314" s="7">
        <v>45784</v>
      </c>
      <c r="P1314" s="56">
        <v>15.662356321839081</v>
      </c>
      <c r="Q1314" s="56">
        <v>17.228448275862071</v>
      </c>
      <c r="R1314" s="56">
        <v>18.794540229885058</v>
      </c>
      <c r="S1314" s="56">
        <v>20.36087164750958</v>
      </c>
      <c r="T1314" s="56">
        <v>21.927203065134101</v>
      </c>
      <c r="U1314" s="2" t="s">
        <v>1138</v>
      </c>
    </row>
    <row r="1315" spans="1:21" ht="128.1" customHeight="1" x14ac:dyDescent="0.25">
      <c r="A1315" s="57" t="s">
        <v>3444</v>
      </c>
      <c r="B1315" s="2" t="s">
        <v>3445</v>
      </c>
      <c r="C1315" s="2" t="s">
        <v>1131</v>
      </c>
      <c r="D1315" s="2" t="s">
        <v>2462</v>
      </c>
      <c r="E1315" s="2" t="s">
        <v>1133</v>
      </c>
      <c r="F1315" s="2" t="s">
        <v>2463</v>
      </c>
      <c r="G1315" s="2" t="s">
        <v>1227</v>
      </c>
      <c r="H1315" s="2" t="s">
        <v>74</v>
      </c>
      <c r="I1315" s="2" t="s">
        <v>1157</v>
      </c>
      <c r="J1315" s="2">
        <v>17</v>
      </c>
      <c r="K1315" s="7">
        <v>48722</v>
      </c>
      <c r="L1315" s="7">
        <v>54203</v>
      </c>
      <c r="M1315" s="7">
        <v>59684</v>
      </c>
      <c r="N1315" s="7">
        <v>65165</v>
      </c>
      <c r="O1315" s="7">
        <v>70646</v>
      </c>
      <c r="P1315" s="56">
        <v>23.334291187739463</v>
      </c>
      <c r="Q1315" s="56">
        <v>25.959291187739463</v>
      </c>
      <c r="R1315" s="56">
        <v>28.584291187739463</v>
      </c>
      <c r="S1315" s="56">
        <v>31.209291187739467</v>
      </c>
      <c r="T1315" s="56">
        <v>33.834291187739467</v>
      </c>
      <c r="U1315" s="2" t="s">
        <v>1138</v>
      </c>
    </row>
    <row r="1316" spans="1:21" ht="128.1" customHeight="1" x14ac:dyDescent="0.25">
      <c r="A1316" s="57" t="s">
        <v>3446</v>
      </c>
      <c r="B1316" s="2" t="s">
        <v>3447</v>
      </c>
      <c r="C1316" s="2" t="s">
        <v>1131</v>
      </c>
      <c r="D1316" s="2" t="s">
        <v>2462</v>
      </c>
      <c r="E1316" s="2" t="s">
        <v>1133</v>
      </c>
      <c r="F1316" s="2" t="s">
        <v>2463</v>
      </c>
      <c r="G1316" s="2" t="s">
        <v>1176</v>
      </c>
      <c r="H1316" s="2" t="s">
        <v>1136</v>
      </c>
      <c r="I1316" s="2" t="s">
        <v>1137</v>
      </c>
      <c r="J1316" s="2">
        <v>18</v>
      </c>
      <c r="K1316" s="7">
        <v>56030</v>
      </c>
      <c r="L1316" s="7">
        <v>62334</v>
      </c>
      <c r="M1316" s="7">
        <v>68637</v>
      </c>
      <c r="N1316" s="7">
        <v>74940</v>
      </c>
      <c r="O1316" s="7">
        <v>81243</v>
      </c>
      <c r="P1316" s="56">
        <v>26.834291187739463</v>
      </c>
      <c r="Q1316" s="56">
        <v>29.853208812260533</v>
      </c>
      <c r="R1316" s="56">
        <v>32.872126436781606</v>
      </c>
      <c r="S1316" s="56">
        <v>35.890804597701148</v>
      </c>
      <c r="T1316" s="56">
        <v>38.90948275862069</v>
      </c>
      <c r="U1316" s="2" t="s">
        <v>1138</v>
      </c>
    </row>
    <row r="1317" spans="1:21" ht="128.1" customHeight="1" x14ac:dyDescent="0.25">
      <c r="A1317" s="57" t="s">
        <v>719</v>
      </c>
      <c r="B1317" s="2" t="s">
        <v>3448</v>
      </c>
      <c r="C1317" s="2" t="s">
        <v>1299</v>
      </c>
      <c r="D1317" s="2" t="s">
        <v>2050</v>
      </c>
      <c r="E1317" s="2" t="s">
        <v>1301</v>
      </c>
      <c r="F1317" s="2" t="s">
        <v>2051</v>
      </c>
      <c r="G1317" s="2" t="s">
        <v>1309</v>
      </c>
      <c r="H1317" s="2" t="s">
        <v>1136</v>
      </c>
      <c r="I1317" s="2" t="s">
        <v>1137</v>
      </c>
      <c r="J1317" s="2">
        <v>19</v>
      </c>
      <c r="K1317" s="7">
        <v>64518</v>
      </c>
      <c r="L1317" s="7">
        <v>72583</v>
      </c>
      <c r="M1317" s="7">
        <v>80648</v>
      </c>
      <c r="N1317" s="7">
        <v>88713</v>
      </c>
      <c r="O1317" s="7">
        <v>96778</v>
      </c>
      <c r="P1317" s="56">
        <v>30.899425287356323</v>
      </c>
      <c r="Q1317" s="56">
        <v>34.76197318007663</v>
      </c>
      <c r="R1317" s="56">
        <v>38.624521072796938</v>
      </c>
      <c r="S1317" s="56">
        <v>42.487068965517238</v>
      </c>
      <c r="T1317" s="56">
        <v>46.349616858237546</v>
      </c>
      <c r="U1317" s="2" t="s">
        <v>1138</v>
      </c>
    </row>
    <row r="1318" spans="1:21" ht="128.1" customHeight="1" x14ac:dyDescent="0.25">
      <c r="A1318" s="57" t="s">
        <v>591</v>
      </c>
      <c r="B1318" s="2" t="s">
        <v>3449</v>
      </c>
      <c r="C1318" s="2" t="s">
        <v>1299</v>
      </c>
      <c r="D1318" s="2" t="s">
        <v>2050</v>
      </c>
      <c r="E1318" s="2" t="s">
        <v>1301</v>
      </c>
      <c r="F1318" s="2" t="s">
        <v>2051</v>
      </c>
      <c r="G1318" s="2" t="s">
        <v>1303</v>
      </c>
      <c r="H1318" s="2" t="s">
        <v>1136</v>
      </c>
      <c r="I1318" s="2" t="s">
        <v>1137</v>
      </c>
      <c r="J1318" s="2">
        <v>19</v>
      </c>
      <c r="K1318" s="7">
        <v>64518</v>
      </c>
      <c r="L1318" s="7">
        <v>72583</v>
      </c>
      <c r="M1318" s="7">
        <v>80648</v>
      </c>
      <c r="N1318" s="7">
        <v>88713</v>
      </c>
      <c r="O1318" s="7">
        <v>96778</v>
      </c>
      <c r="P1318" s="56">
        <v>30.899425287356323</v>
      </c>
      <c r="Q1318" s="56">
        <v>34.76197318007663</v>
      </c>
      <c r="R1318" s="56">
        <v>38.624521072796938</v>
      </c>
      <c r="S1318" s="56">
        <v>42.487068965517238</v>
      </c>
      <c r="T1318" s="56">
        <v>46.349616858237546</v>
      </c>
      <c r="U1318" s="2" t="s">
        <v>1138</v>
      </c>
    </row>
    <row r="1319" spans="1:21" ht="128.1" customHeight="1" x14ac:dyDescent="0.25">
      <c r="A1319" s="57" t="s">
        <v>369</v>
      </c>
      <c r="B1319" s="2" t="s">
        <v>3450</v>
      </c>
      <c r="C1319" s="2" t="s">
        <v>1299</v>
      </c>
      <c r="D1319" s="2" t="s">
        <v>2050</v>
      </c>
      <c r="E1319" s="2" t="s">
        <v>1301</v>
      </c>
      <c r="F1319" s="2" t="s">
        <v>2051</v>
      </c>
      <c r="G1319" s="2" t="s">
        <v>1305</v>
      </c>
      <c r="H1319" s="2" t="s">
        <v>1136</v>
      </c>
      <c r="I1319" s="2" t="s">
        <v>1137</v>
      </c>
      <c r="J1319" s="2">
        <v>20</v>
      </c>
      <c r="K1319" s="7">
        <v>75809</v>
      </c>
      <c r="L1319" s="7">
        <v>85285</v>
      </c>
      <c r="M1319" s="7">
        <v>94761</v>
      </c>
      <c r="N1319" s="7">
        <v>104238</v>
      </c>
      <c r="O1319" s="7">
        <v>113714</v>
      </c>
      <c r="P1319" s="56">
        <v>36.30699233716475</v>
      </c>
      <c r="Q1319" s="56">
        <v>40.845306513409966</v>
      </c>
      <c r="R1319" s="56">
        <v>45.383620689655174</v>
      </c>
      <c r="S1319" s="56">
        <v>49.922174329501914</v>
      </c>
      <c r="T1319" s="56">
        <v>54.46072796934866</v>
      </c>
      <c r="U1319" s="2" t="s">
        <v>1138</v>
      </c>
    </row>
    <row r="1320" spans="1:21" ht="128.1" customHeight="1" x14ac:dyDescent="0.25">
      <c r="A1320" s="57" t="s">
        <v>1089</v>
      </c>
      <c r="B1320" s="2" t="s">
        <v>3451</v>
      </c>
      <c r="C1320" s="2" t="s">
        <v>1299</v>
      </c>
      <c r="D1320" s="2" t="s">
        <v>2050</v>
      </c>
      <c r="E1320" s="2" t="s">
        <v>1301</v>
      </c>
      <c r="F1320" s="2" t="s">
        <v>2051</v>
      </c>
      <c r="G1320" s="2" t="s">
        <v>1303</v>
      </c>
      <c r="H1320" s="2" t="s">
        <v>1136</v>
      </c>
      <c r="I1320" s="2" t="s">
        <v>1137</v>
      </c>
      <c r="J1320" s="2">
        <v>20</v>
      </c>
      <c r="K1320" s="7">
        <v>75809</v>
      </c>
      <c r="L1320" s="7">
        <v>85285</v>
      </c>
      <c r="M1320" s="7">
        <v>94761</v>
      </c>
      <c r="N1320" s="7">
        <v>104238</v>
      </c>
      <c r="O1320" s="7">
        <v>113714</v>
      </c>
      <c r="P1320" s="56">
        <v>36.30699233716475</v>
      </c>
      <c r="Q1320" s="56">
        <v>40.845306513409966</v>
      </c>
      <c r="R1320" s="56">
        <v>45.383620689655174</v>
      </c>
      <c r="S1320" s="56">
        <v>49.922174329501914</v>
      </c>
      <c r="T1320" s="56">
        <v>54.46072796934866</v>
      </c>
      <c r="U1320" s="2" t="s">
        <v>1138</v>
      </c>
    </row>
    <row r="1321" spans="1:21" ht="128.1" customHeight="1" x14ac:dyDescent="0.25">
      <c r="A1321" s="57" t="s">
        <v>464</v>
      </c>
      <c r="B1321" s="2" t="s">
        <v>3452</v>
      </c>
      <c r="C1321" s="2" t="s">
        <v>1299</v>
      </c>
      <c r="D1321" s="2" t="s">
        <v>2050</v>
      </c>
      <c r="E1321" s="2" t="s">
        <v>1301</v>
      </c>
      <c r="F1321" s="2" t="s">
        <v>2051</v>
      </c>
      <c r="G1321" s="2" t="s">
        <v>1309</v>
      </c>
      <c r="H1321" s="2" t="s">
        <v>1136</v>
      </c>
      <c r="I1321" s="2" t="s">
        <v>1137</v>
      </c>
      <c r="J1321" s="2">
        <v>18</v>
      </c>
      <c r="K1321" s="7">
        <v>56030</v>
      </c>
      <c r="L1321" s="7">
        <v>62334</v>
      </c>
      <c r="M1321" s="7">
        <v>68637</v>
      </c>
      <c r="N1321" s="7">
        <v>74940</v>
      </c>
      <c r="O1321" s="7">
        <v>81243</v>
      </c>
      <c r="P1321" s="56">
        <v>26.834291187739463</v>
      </c>
      <c r="Q1321" s="56">
        <v>29.853208812260533</v>
      </c>
      <c r="R1321" s="56">
        <v>32.872126436781606</v>
      </c>
      <c r="S1321" s="56">
        <v>35.890804597701148</v>
      </c>
      <c r="T1321" s="56">
        <v>38.90948275862069</v>
      </c>
      <c r="U1321" s="2" t="s">
        <v>1138</v>
      </c>
    </row>
    <row r="1322" spans="1:21" ht="128.1" customHeight="1" x14ac:dyDescent="0.25">
      <c r="A1322" s="57" t="s">
        <v>508</v>
      </c>
      <c r="B1322" s="2" t="s">
        <v>3453</v>
      </c>
      <c r="C1322" s="2" t="s">
        <v>1299</v>
      </c>
      <c r="D1322" s="2" t="s">
        <v>2050</v>
      </c>
      <c r="E1322" s="2" t="s">
        <v>1301</v>
      </c>
      <c r="F1322" s="2" t="s">
        <v>2051</v>
      </c>
      <c r="G1322" s="2" t="s">
        <v>1303</v>
      </c>
      <c r="H1322" s="2" t="s">
        <v>1136</v>
      </c>
      <c r="I1322" s="2" t="s">
        <v>1137</v>
      </c>
      <c r="J1322" s="2">
        <v>19</v>
      </c>
      <c r="K1322" s="7">
        <v>64518</v>
      </c>
      <c r="L1322" s="7">
        <v>72583</v>
      </c>
      <c r="M1322" s="7">
        <v>80648</v>
      </c>
      <c r="N1322" s="7">
        <v>88713</v>
      </c>
      <c r="O1322" s="7">
        <v>96778</v>
      </c>
      <c r="P1322" s="56">
        <v>30.899425287356323</v>
      </c>
      <c r="Q1322" s="56">
        <v>34.76197318007663</v>
      </c>
      <c r="R1322" s="56">
        <v>38.624521072796938</v>
      </c>
      <c r="S1322" s="56">
        <v>42.487068965517238</v>
      </c>
      <c r="T1322" s="56">
        <v>46.349616858237546</v>
      </c>
      <c r="U1322" s="2" t="s">
        <v>1138</v>
      </c>
    </row>
    <row r="1323" spans="1:21" ht="128.1" customHeight="1" x14ac:dyDescent="0.25">
      <c r="A1323" s="57" t="s">
        <v>385</v>
      </c>
      <c r="B1323" s="2" t="s">
        <v>3454</v>
      </c>
      <c r="C1323" s="2" t="s">
        <v>1299</v>
      </c>
      <c r="D1323" s="2" t="s">
        <v>2050</v>
      </c>
      <c r="E1323" s="2" t="s">
        <v>1301</v>
      </c>
      <c r="F1323" s="2" t="s">
        <v>2051</v>
      </c>
      <c r="G1323" s="2" t="s">
        <v>1305</v>
      </c>
      <c r="H1323" s="2" t="s">
        <v>1136</v>
      </c>
      <c r="I1323" s="2" t="s">
        <v>1137</v>
      </c>
      <c r="J1323" s="2">
        <v>20</v>
      </c>
      <c r="K1323" s="7">
        <v>75809</v>
      </c>
      <c r="L1323" s="7">
        <v>85285</v>
      </c>
      <c r="M1323" s="7">
        <v>94761</v>
      </c>
      <c r="N1323" s="7">
        <v>104238</v>
      </c>
      <c r="O1323" s="7">
        <v>113714</v>
      </c>
      <c r="P1323" s="56">
        <v>36.30699233716475</v>
      </c>
      <c r="Q1323" s="56">
        <v>40.845306513409966</v>
      </c>
      <c r="R1323" s="56">
        <v>45.383620689655174</v>
      </c>
      <c r="S1323" s="56">
        <v>49.922174329501914</v>
      </c>
      <c r="T1323" s="56">
        <v>54.46072796934866</v>
      </c>
      <c r="U1323" s="2" t="s">
        <v>1138</v>
      </c>
    </row>
    <row r="1324" spans="1:21" ht="128.1" customHeight="1" x14ac:dyDescent="0.25">
      <c r="A1324" s="57" t="s">
        <v>408</v>
      </c>
      <c r="B1324" s="2" t="s">
        <v>3455</v>
      </c>
      <c r="C1324" s="2" t="s">
        <v>1299</v>
      </c>
      <c r="D1324" s="2" t="s">
        <v>2050</v>
      </c>
      <c r="E1324" s="2" t="s">
        <v>1301</v>
      </c>
      <c r="F1324" s="2" t="s">
        <v>2051</v>
      </c>
      <c r="G1324" s="2" t="s">
        <v>1307</v>
      </c>
      <c r="H1324" s="2" t="s">
        <v>1136</v>
      </c>
      <c r="I1324" s="2" t="s">
        <v>1137</v>
      </c>
      <c r="J1324" s="2">
        <v>21</v>
      </c>
      <c r="K1324" s="7">
        <v>89076</v>
      </c>
      <c r="L1324" s="7">
        <v>100211</v>
      </c>
      <c r="M1324" s="7">
        <v>111345</v>
      </c>
      <c r="N1324" s="7">
        <v>122480</v>
      </c>
      <c r="O1324" s="7">
        <v>133614</v>
      </c>
      <c r="P1324" s="56">
        <v>42.660919540229884</v>
      </c>
      <c r="Q1324" s="56">
        <v>47.993534482758619</v>
      </c>
      <c r="R1324" s="56">
        <v>53.326149425287355</v>
      </c>
      <c r="S1324" s="56">
        <v>58.65876436781609</v>
      </c>
      <c r="T1324" s="56">
        <v>63.991379310344826</v>
      </c>
      <c r="U1324" s="2" t="s">
        <v>1138</v>
      </c>
    </row>
    <row r="1325" spans="1:21" ht="128.1" customHeight="1" x14ac:dyDescent="0.25">
      <c r="A1325" s="57" t="s">
        <v>3456</v>
      </c>
      <c r="B1325" s="2" t="s">
        <v>3457</v>
      </c>
      <c r="C1325" s="2" t="s">
        <v>1299</v>
      </c>
      <c r="D1325" s="2" t="s">
        <v>1300</v>
      </c>
      <c r="E1325" s="2" t="s">
        <v>1301</v>
      </c>
      <c r="F1325" s="2" t="s">
        <v>1302</v>
      </c>
      <c r="G1325" s="2" t="s">
        <v>1227</v>
      </c>
      <c r="H1325" s="2" t="s">
        <v>74</v>
      </c>
      <c r="I1325" s="2" t="s">
        <v>1157</v>
      </c>
      <c r="J1325" s="2">
        <v>15</v>
      </c>
      <c r="K1325" s="7">
        <v>36841</v>
      </c>
      <c r="L1325" s="7">
        <v>40986</v>
      </c>
      <c r="M1325" s="7">
        <v>45130</v>
      </c>
      <c r="N1325" s="7">
        <v>49275</v>
      </c>
      <c r="O1325" s="7">
        <v>53419</v>
      </c>
      <c r="P1325" s="56">
        <v>17.644157088122604</v>
      </c>
      <c r="Q1325" s="56">
        <v>19.629070881226053</v>
      </c>
      <c r="R1325" s="56">
        <v>21.613984674329501</v>
      </c>
      <c r="S1325" s="56">
        <v>23.598898467432949</v>
      </c>
      <c r="T1325" s="56">
        <v>25.583812260536398</v>
      </c>
      <c r="U1325" s="2" t="s">
        <v>1138</v>
      </c>
    </row>
    <row r="1326" spans="1:21" ht="128.1" customHeight="1" x14ac:dyDescent="0.25">
      <c r="A1326" s="57" t="s">
        <v>3458</v>
      </c>
      <c r="B1326" s="2" t="s">
        <v>3459</v>
      </c>
      <c r="C1326" s="2" t="s">
        <v>1299</v>
      </c>
      <c r="D1326" s="2" t="s">
        <v>1300</v>
      </c>
      <c r="E1326" s="2" t="s">
        <v>1301</v>
      </c>
      <c r="F1326" s="2" t="s">
        <v>1302</v>
      </c>
      <c r="G1326" s="2" t="s">
        <v>1228</v>
      </c>
      <c r="H1326" s="2" t="s">
        <v>1136</v>
      </c>
      <c r="I1326" s="2" t="s">
        <v>1157</v>
      </c>
      <c r="J1326" s="2">
        <v>16</v>
      </c>
      <c r="K1326" s="7">
        <v>42367</v>
      </c>
      <c r="L1326" s="7">
        <v>47133</v>
      </c>
      <c r="M1326" s="7">
        <v>51899</v>
      </c>
      <c r="N1326" s="7">
        <v>56666</v>
      </c>
      <c r="O1326" s="7">
        <v>61432</v>
      </c>
      <c r="P1326" s="56">
        <v>20.290708812260537</v>
      </c>
      <c r="Q1326" s="56">
        <v>22.573275862068968</v>
      </c>
      <c r="R1326" s="56">
        <v>24.855842911877396</v>
      </c>
      <c r="S1326" s="56">
        <v>27.138649425287355</v>
      </c>
      <c r="T1326" s="56">
        <v>29.421455938697317</v>
      </c>
      <c r="U1326" s="2" t="s">
        <v>1138</v>
      </c>
    </row>
    <row r="1327" spans="1:21" ht="128.1" customHeight="1" x14ac:dyDescent="0.25">
      <c r="A1327" s="57" t="s">
        <v>3460</v>
      </c>
      <c r="B1327" s="2" t="s">
        <v>3461</v>
      </c>
      <c r="C1327" s="2" t="s">
        <v>1187</v>
      </c>
      <c r="D1327" s="2" t="s">
        <v>1504</v>
      </c>
      <c r="E1327" s="2" t="s">
        <v>1189</v>
      </c>
      <c r="F1327" s="2" t="s">
        <v>1505</v>
      </c>
      <c r="G1327" s="2" t="s">
        <v>1174</v>
      </c>
      <c r="H1327" s="2" t="s">
        <v>1136</v>
      </c>
      <c r="I1327" s="2" t="s">
        <v>1157</v>
      </c>
      <c r="J1327" s="2">
        <v>15</v>
      </c>
      <c r="K1327" s="7">
        <v>36841</v>
      </c>
      <c r="L1327" s="7">
        <v>40986</v>
      </c>
      <c r="M1327" s="7">
        <v>45130</v>
      </c>
      <c r="N1327" s="7">
        <v>49275</v>
      </c>
      <c r="O1327" s="7">
        <v>53419</v>
      </c>
      <c r="P1327" s="56">
        <v>17.644157088122604</v>
      </c>
      <c r="Q1327" s="56">
        <v>19.629070881226053</v>
      </c>
      <c r="R1327" s="56">
        <v>21.613984674329501</v>
      </c>
      <c r="S1327" s="56">
        <v>23.598898467432949</v>
      </c>
      <c r="T1327" s="56">
        <v>25.583812260536398</v>
      </c>
      <c r="U1327" s="2" t="s">
        <v>1138</v>
      </c>
    </row>
    <row r="1328" spans="1:21" ht="128.1" customHeight="1" x14ac:dyDescent="0.25">
      <c r="A1328" s="57" t="s">
        <v>3462</v>
      </c>
      <c r="B1328" s="2" t="s">
        <v>3463</v>
      </c>
      <c r="C1328" s="2" t="s">
        <v>1187</v>
      </c>
      <c r="D1328" s="2" t="s">
        <v>1504</v>
      </c>
      <c r="E1328" s="2" t="s">
        <v>1189</v>
      </c>
      <c r="F1328" s="2" t="s">
        <v>1505</v>
      </c>
      <c r="G1328" s="2" t="s">
        <v>1221</v>
      </c>
      <c r="H1328" s="2" t="s">
        <v>1136</v>
      </c>
      <c r="I1328" s="2" t="s">
        <v>1157</v>
      </c>
      <c r="J1328" s="2">
        <v>16</v>
      </c>
      <c r="K1328" s="7">
        <v>42367</v>
      </c>
      <c r="L1328" s="7">
        <v>47133</v>
      </c>
      <c r="M1328" s="7">
        <v>51899</v>
      </c>
      <c r="N1328" s="7">
        <v>56666</v>
      </c>
      <c r="O1328" s="7">
        <v>61432</v>
      </c>
      <c r="P1328" s="56">
        <v>20.290708812260537</v>
      </c>
      <c r="Q1328" s="56">
        <v>22.573275862068968</v>
      </c>
      <c r="R1328" s="56">
        <v>24.855842911877396</v>
      </c>
      <c r="S1328" s="56">
        <v>27.138649425287355</v>
      </c>
      <c r="T1328" s="56">
        <v>29.421455938697317</v>
      </c>
      <c r="U1328" s="2" t="s">
        <v>1138</v>
      </c>
    </row>
    <row r="1329" spans="1:21" ht="128.1" customHeight="1" x14ac:dyDescent="0.25">
      <c r="A1329" s="57" t="s">
        <v>3464</v>
      </c>
      <c r="B1329" s="2" t="s">
        <v>3465</v>
      </c>
      <c r="C1329" s="2" t="s">
        <v>1187</v>
      </c>
      <c r="D1329" s="2" t="s">
        <v>1504</v>
      </c>
      <c r="E1329" s="2" t="s">
        <v>1189</v>
      </c>
      <c r="F1329" s="2" t="s">
        <v>1505</v>
      </c>
      <c r="G1329" s="2" t="s">
        <v>1179</v>
      </c>
      <c r="H1329" s="2" t="s">
        <v>1136</v>
      </c>
      <c r="I1329" s="2" t="s">
        <v>1137</v>
      </c>
      <c r="J1329" s="2">
        <v>17</v>
      </c>
      <c r="K1329" s="7">
        <v>48722</v>
      </c>
      <c r="L1329" s="7">
        <v>54203</v>
      </c>
      <c r="M1329" s="7">
        <v>59684</v>
      </c>
      <c r="N1329" s="7">
        <v>65165</v>
      </c>
      <c r="O1329" s="7">
        <v>70646</v>
      </c>
      <c r="P1329" s="56">
        <v>23.334291187739463</v>
      </c>
      <c r="Q1329" s="56">
        <v>25.959291187739463</v>
      </c>
      <c r="R1329" s="56">
        <v>28.584291187739463</v>
      </c>
      <c r="S1329" s="56">
        <v>31.209291187739467</v>
      </c>
      <c r="T1329" s="56">
        <v>33.834291187739467</v>
      </c>
      <c r="U1329" s="2" t="s">
        <v>1138</v>
      </c>
    </row>
    <row r="1330" spans="1:21" ht="128.1" customHeight="1" x14ac:dyDescent="0.25">
      <c r="A1330" s="57" t="s">
        <v>3466</v>
      </c>
      <c r="B1330" s="2" t="s">
        <v>3467</v>
      </c>
      <c r="C1330" s="2" t="s">
        <v>1187</v>
      </c>
      <c r="D1330" s="2" t="s">
        <v>1504</v>
      </c>
      <c r="E1330" s="2" t="s">
        <v>1189</v>
      </c>
      <c r="F1330" s="2" t="s">
        <v>1505</v>
      </c>
      <c r="G1330" s="2" t="s">
        <v>1227</v>
      </c>
      <c r="H1330" s="2" t="s">
        <v>74</v>
      </c>
      <c r="I1330" s="2" t="s">
        <v>1157</v>
      </c>
      <c r="J1330" s="2">
        <v>14</v>
      </c>
      <c r="K1330" s="7">
        <v>32703</v>
      </c>
      <c r="L1330" s="7">
        <v>35973</v>
      </c>
      <c r="M1330" s="7">
        <v>39243</v>
      </c>
      <c r="N1330" s="7">
        <v>42514</v>
      </c>
      <c r="O1330" s="7">
        <v>45784</v>
      </c>
      <c r="P1330" s="56">
        <v>15.662356321839081</v>
      </c>
      <c r="Q1330" s="56">
        <v>17.228448275862071</v>
      </c>
      <c r="R1330" s="56">
        <v>18.794540229885058</v>
      </c>
      <c r="S1330" s="56">
        <v>20.36087164750958</v>
      </c>
      <c r="T1330" s="56">
        <v>21.927203065134101</v>
      </c>
      <c r="U1330" s="2" t="s">
        <v>1138</v>
      </c>
    </row>
    <row r="1331" spans="1:21" ht="128.1" customHeight="1" x14ac:dyDescent="0.25">
      <c r="A1331" s="57" t="s">
        <v>592</v>
      </c>
      <c r="B1331" s="2" t="s">
        <v>3468</v>
      </c>
      <c r="C1331" s="2" t="s">
        <v>1299</v>
      </c>
      <c r="D1331" s="2" t="s">
        <v>1510</v>
      </c>
      <c r="E1331" s="2" t="s">
        <v>1301</v>
      </c>
      <c r="F1331" s="2" t="s">
        <v>1511</v>
      </c>
      <c r="G1331" s="2" t="s">
        <v>1228</v>
      </c>
      <c r="H1331" s="2" t="s">
        <v>74</v>
      </c>
      <c r="I1331" s="2" t="s">
        <v>1137</v>
      </c>
      <c r="J1331" s="2">
        <v>18</v>
      </c>
      <c r="K1331" s="7">
        <v>56030</v>
      </c>
      <c r="L1331" s="7">
        <v>62334</v>
      </c>
      <c r="M1331" s="7">
        <v>68637</v>
      </c>
      <c r="N1331" s="7">
        <v>74940</v>
      </c>
      <c r="O1331" s="7">
        <v>81243</v>
      </c>
      <c r="P1331" s="56">
        <v>26.834291187739463</v>
      </c>
      <c r="Q1331" s="56">
        <v>29.853208812260533</v>
      </c>
      <c r="R1331" s="56">
        <v>32.872126436781606</v>
      </c>
      <c r="S1331" s="56">
        <v>35.890804597701148</v>
      </c>
      <c r="T1331" s="56">
        <v>38.90948275862069</v>
      </c>
      <c r="U1331" s="2" t="s">
        <v>1138</v>
      </c>
    </row>
    <row r="1332" spans="1:21" ht="128.1" customHeight="1" x14ac:dyDescent="0.25">
      <c r="A1332" s="57" t="s">
        <v>3469</v>
      </c>
      <c r="B1332" s="2" t="s">
        <v>3470</v>
      </c>
      <c r="C1332" s="2" t="s">
        <v>1299</v>
      </c>
      <c r="D1332" s="2" t="s">
        <v>1510</v>
      </c>
      <c r="E1332" s="2" t="s">
        <v>1301</v>
      </c>
      <c r="F1332" s="2" t="s">
        <v>1511</v>
      </c>
      <c r="G1332" s="2" t="s">
        <v>1227</v>
      </c>
      <c r="H1332" s="2" t="s">
        <v>74</v>
      </c>
      <c r="I1332" s="2" t="s">
        <v>1157</v>
      </c>
      <c r="J1332" s="2">
        <v>15</v>
      </c>
      <c r="K1332" s="7">
        <v>36841</v>
      </c>
      <c r="L1332" s="7">
        <v>40986</v>
      </c>
      <c r="M1332" s="7">
        <v>45130</v>
      </c>
      <c r="N1332" s="7">
        <v>49275</v>
      </c>
      <c r="O1332" s="7">
        <v>53419</v>
      </c>
      <c r="P1332" s="56">
        <v>17.644157088122604</v>
      </c>
      <c r="Q1332" s="56">
        <v>19.629070881226053</v>
      </c>
      <c r="R1332" s="56">
        <v>21.613984674329501</v>
      </c>
      <c r="S1332" s="56">
        <v>23.598898467432949</v>
      </c>
      <c r="T1332" s="56">
        <v>25.583812260536398</v>
      </c>
      <c r="U1332" s="2" t="s">
        <v>1138</v>
      </c>
    </row>
    <row r="1333" spans="1:21" ht="128.1" customHeight="1" x14ac:dyDescent="0.25">
      <c r="A1333" s="57" t="s">
        <v>3471</v>
      </c>
      <c r="B1333" s="2" t="s">
        <v>3472</v>
      </c>
      <c r="C1333" s="2" t="s">
        <v>1299</v>
      </c>
      <c r="D1333" s="2" t="s">
        <v>1510</v>
      </c>
      <c r="E1333" s="2" t="s">
        <v>1301</v>
      </c>
      <c r="F1333" s="2" t="s">
        <v>1511</v>
      </c>
      <c r="G1333" s="2" t="s">
        <v>1228</v>
      </c>
      <c r="H1333" s="2" t="s">
        <v>74</v>
      </c>
      <c r="I1333" s="2" t="s">
        <v>1157</v>
      </c>
      <c r="J1333" s="2">
        <v>16</v>
      </c>
      <c r="K1333" s="7">
        <v>42367</v>
      </c>
      <c r="L1333" s="7">
        <v>47133</v>
      </c>
      <c r="M1333" s="7">
        <v>51899</v>
      </c>
      <c r="N1333" s="7">
        <v>56666</v>
      </c>
      <c r="O1333" s="7">
        <v>61432</v>
      </c>
      <c r="P1333" s="56">
        <v>20.290708812260537</v>
      </c>
      <c r="Q1333" s="56">
        <v>22.573275862068968</v>
      </c>
      <c r="R1333" s="56">
        <v>24.855842911877396</v>
      </c>
      <c r="S1333" s="56">
        <v>27.138649425287355</v>
      </c>
      <c r="T1333" s="56">
        <v>29.421455938697317</v>
      </c>
      <c r="U1333" s="2" t="s">
        <v>1138</v>
      </c>
    </row>
    <row r="1334" spans="1:21" ht="128.1" customHeight="1" x14ac:dyDescent="0.25">
      <c r="A1334" s="57" t="s">
        <v>509</v>
      </c>
      <c r="B1334" s="2" t="s">
        <v>3473</v>
      </c>
      <c r="C1334" s="2" t="s">
        <v>1299</v>
      </c>
      <c r="D1334" s="2" t="s">
        <v>1510</v>
      </c>
      <c r="E1334" s="2" t="s">
        <v>1301</v>
      </c>
      <c r="F1334" s="2" t="s">
        <v>1511</v>
      </c>
      <c r="G1334" s="2" t="s">
        <v>1234</v>
      </c>
      <c r="H1334" s="2" t="s">
        <v>74</v>
      </c>
      <c r="I1334" s="2" t="s">
        <v>1137</v>
      </c>
      <c r="J1334" s="2">
        <v>18</v>
      </c>
      <c r="K1334" s="7">
        <v>56030</v>
      </c>
      <c r="L1334" s="7">
        <v>62334</v>
      </c>
      <c r="M1334" s="7">
        <v>68637</v>
      </c>
      <c r="N1334" s="7">
        <v>74940</v>
      </c>
      <c r="O1334" s="7">
        <v>81243</v>
      </c>
      <c r="P1334" s="56">
        <v>26.834291187739463</v>
      </c>
      <c r="Q1334" s="56">
        <v>29.853208812260533</v>
      </c>
      <c r="R1334" s="56">
        <v>32.872126436781606</v>
      </c>
      <c r="S1334" s="56">
        <v>35.890804597701148</v>
      </c>
      <c r="T1334" s="56">
        <v>38.90948275862069</v>
      </c>
      <c r="U1334" s="2" t="s">
        <v>1138</v>
      </c>
    </row>
    <row r="1335" spans="1:21" ht="128.1" customHeight="1" x14ac:dyDescent="0.25">
      <c r="A1335" s="57" t="s">
        <v>3474</v>
      </c>
      <c r="B1335" s="2" t="s">
        <v>3475</v>
      </c>
      <c r="C1335" s="2" t="s">
        <v>1299</v>
      </c>
      <c r="D1335" s="2" t="s">
        <v>1510</v>
      </c>
      <c r="E1335" s="2" t="s">
        <v>1301</v>
      </c>
      <c r="F1335" s="2" t="s">
        <v>1511</v>
      </c>
      <c r="G1335" s="2" t="s">
        <v>1227</v>
      </c>
      <c r="H1335" s="2" t="s">
        <v>74</v>
      </c>
      <c r="I1335" s="2" t="s">
        <v>1157</v>
      </c>
      <c r="J1335" s="2">
        <v>14</v>
      </c>
      <c r="K1335" s="7">
        <v>32703</v>
      </c>
      <c r="L1335" s="7">
        <v>35973</v>
      </c>
      <c r="M1335" s="7">
        <v>39243</v>
      </c>
      <c r="N1335" s="7">
        <v>42514</v>
      </c>
      <c r="O1335" s="7">
        <v>45784</v>
      </c>
      <c r="P1335" s="56">
        <v>15.662356321839081</v>
      </c>
      <c r="Q1335" s="56">
        <v>17.228448275862071</v>
      </c>
      <c r="R1335" s="56">
        <v>18.794540229885058</v>
      </c>
      <c r="S1335" s="56">
        <v>20.36087164750958</v>
      </c>
      <c r="T1335" s="56">
        <v>21.927203065134101</v>
      </c>
      <c r="U1335" s="2" t="s">
        <v>1138</v>
      </c>
    </row>
    <row r="1336" spans="1:21" ht="128.1" customHeight="1" x14ac:dyDescent="0.25">
      <c r="A1336" s="57" t="s">
        <v>3476</v>
      </c>
      <c r="B1336" s="2" t="s">
        <v>3477</v>
      </c>
      <c r="C1336" s="2" t="s">
        <v>1299</v>
      </c>
      <c r="D1336" s="2" t="s">
        <v>1510</v>
      </c>
      <c r="E1336" s="2" t="s">
        <v>1301</v>
      </c>
      <c r="F1336" s="2" t="s">
        <v>1511</v>
      </c>
      <c r="G1336" s="2" t="s">
        <v>1228</v>
      </c>
      <c r="H1336" s="2" t="s">
        <v>1136</v>
      </c>
      <c r="I1336" s="2" t="s">
        <v>1157</v>
      </c>
      <c r="J1336" s="2">
        <v>16</v>
      </c>
      <c r="K1336" s="7">
        <v>42367</v>
      </c>
      <c r="L1336" s="7">
        <v>47133</v>
      </c>
      <c r="M1336" s="7">
        <v>51899</v>
      </c>
      <c r="N1336" s="7">
        <v>56666</v>
      </c>
      <c r="O1336" s="7">
        <v>61432</v>
      </c>
      <c r="P1336" s="56">
        <v>20.290708812260537</v>
      </c>
      <c r="Q1336" s="56">
        <v>22.573275862068968</v>
      </c>
      <c r="R1336" s="56">
        <v>24.855842911877396</v>
      </c>
      <c r="S1336" s="56">
        <v>27.138649425287355</v>
      </c>
      <c r="T1336" s="56">
        <v>29.421455938697317</v>
      </c>
      <c r="U1336" s="2" t="s">
        <v>1138</v>
      </c>
    </row>
    <row r="1337" spans="1:21" ht="128.1" customHeight="1" x14ac:dyDescent="0.25">
      <c r="A1337" s="57" t="s">
        <v>3478</v>
      </c>
      <c r="B1337" s="2" t="s">
        <v>3479</v>
      </c>
      <c r="C1337" s="2" t="s">
        <v>1170</v>
      </c>
      <c r="D1337" s="2" t="s">
        <v>3480</v>
      </c>
      <c r="E1337" s="2" t="s">
        <v>1172</v>
      </c>
      <c r="F1337" s="2" t="s">
        <v>3481</v>
      </c>
      <c r="G1337" s="2" t="s">
        <v>1227</v>
      </c>
      <c r="H1337" s="2" t="s">
        <v>74</v>
      </c>
      <c r="I1337" s="2" t="s">
        <v>1157</v>
      </c>
      <c r="J1337" s="2">
        <v>15</v>
      </c>
      <c r="K1337" s="7">
        <v>36841</v>
      </c>
      <c r="L1337" s="7">
        <v>40986</v>
      </c>
      <c r="M1337" s="7">
        <v>45130</v>
      </c>
      <c r="N1337" s="7">
        <v>49275</v>
      </c>
      <c r="O1337" s="7">
        <v>53419</v>
      </c>
      <c r="P1337" s="56">
        <v>17.644157088122604</v>
      </c>
      <c r="Q1337" s="56">
        <v>19.629070881226053</v>
      </c>
      <c r="R1337" s="56">
        <v>21.613984674329501</v>
      </c>
      <c r="S1337" s="56">
        <v>23.598898467432949</v>
      </c>
      <c r="T1337" s="56">
        <v>25.583812260536398</v>
      </c>
      <c r="U1337" s="2" t="s">
        <v>1138</v>
      </c>
    </row>
    <row r="1338" spans="1:21" ht="128.1" customHeight="1" x14ac:dyDescent="0.25">
      <c r="A1338" s="57" t="s">
        <v>510</v>
      </c>
      <c r="B1338" s="2" t="s">
        <v>3482</v>
      </c>
      <c r="C1338" s="2" t="s">
        <v>1170</v>
      </c>
      <c r="D1338" s="2" t="s">
        <v>3480</v>
      </c>
      <c r="E1338" s="2" t="s">
        <v>1172</v>
      </c>
      <c r="F1338" s="2" t="s">
        <v>3481</v>
      </c>
      <c r="G1338" s="2" t="s">
        <v>1174</v>
      </c>
      <c r="H1338" s="2" t="s">
        <v>1136</v>
      </c>
      <c r="I1338" s="2" t="s">
        <v>1157</v>
      </c>
      <c r="J1338" s="2">
        <v>16</v>
      </c>
      <c r="K1338" s="7">
        <v>42367</v>
      </c>
      <c r="L1338" s="7">
        <v>47133</v>
      </c>
      <c r="M1338" s="7">
        <v>51899</v>
      </c>
      <c r="N1338" s="7">
        <v>56666</v>
      </c>
      <c r="O1338" s="7">
        <v>61432</v>
      </c>
      <c r="P1338" s="56">
        <v>20.290708812260537</v>
      </c>
      <c r="Q1338" s="56">
        <v>22.573275862068968</v>
      </c>
      <c r="R1338" s="56">
        <v>24.855842911877396</v>
      </c>
      <c r="S1338" s="56">
        <v>27.138649425287355</v>
      </c>
      <c r="T1338" s="56">
        <v>29.421455938697317</v>
      </c>
      <c r="U1338" s="2" t="s">
        <v>1138</v>
      </c>
    </row>
    <row r="1339" spans="1:21" ht="128.1" customHeight="1" x14ac:dyDescent="0.25">
      <c r="A1339" s="57" t="s">
        <v>720</v>
      </c>
      <c r="B1339" s="2" t="s">
        <v>3483</v>
      </c>
      <c r="C1339" s="2" t="s">
        <v>1170</v>
      </c>
      <c r="D1339" s="2" t="s">
        <v>3480</v>
      </c>
      <c r="E1339" s="2" t="s">
        <v>1172</v>
      </c>
      <c r="F1339" s="2" t="s">
        <v>3481</v>
      </c>
      <c r="G1339" s="2" t="s">
        <v>1176</v>
      </c>
      <c r="H1339" s="2" t="s">
        <v>1136</v>
      </c>
      <c r="I1339" s="2" t="s">
        <v>1137</v>
      </c>
      <c r="J1339" s="2">
        <v>17</v>
      </c>
      <c r="K1339" s="7">
        <v>48722</v>
      </c>
      <c r="L1339" s="7">
        <v>54203</v>
      </c>
      <c r="M1339" s="7">
        <v>59684</v>
      </c>
      <c r="N1339" s="7">
        <v>65165</v>
      </c>
      <c r="O1339" s="7">
        <v>70646</v>
      </c>
      <c r="P1339" s="56">
        <v>23.334291187739463</v>
      </c>
      <c r="Q1339" s="56">
        <v>25.959291187739463</v>
      </c>
      <c r="R1339" s="56">
        <v>28.584291187739463</v>
      </c>
      <c r="S1339" s="56">
        <v>31.209291187739467</v>
      </c>
      <c r="T1339" s="56">
        <v>33.834291187739467</v>
      </c>
      <c r="U1339" s="2" t="s">
        <v>1138</v>
      </c>
    </row>
    <row r="1340" spans="1:21" ht="128.1" customHeight="1" x14ac:dyDescent="0.25">
      <c r="A1340" s="57" t="s">
        <v>3484</v>
      </c>
      <c r="B1340" s="2" t="s">
        <v>3485</v>
      </c>
      <c r="C1340" s="2" t="s">
        <v>1170</v>
      </c>
      <c r="D1340" s="2" t="s">
        <v>1182</v>
      </c>
      <c r="E1340" s="2" t="s">
        <v>1172</v>
      </c>
      <c r="F1340" s="2" t="s">
        <v>1183</v>
      </c>
      <c r="G1340" s="2" t="s">
        <v>1176</v>
      </c>
      <c r="H1340" s="2" t="s">
        <v>1136</v>
      </c>
      <c r="I1340" s="2" t="s">
        <v>1157</v>
      </c>
      <c r="J1340" s="2">
        <v>15</v>
      </c>
      <c r="K1340" s="7">
        <v>36841</v>
      </c>
      <c r="L1340" s="7">
        <v>40986</v>
      </c>
      <c r="M1340" s="7">
        <v>45130</v>
      </c>
      <c r="N1340" s="7">
        <v>49275</v>
      </c>
      <c r="O1340" s="7">
        <v>53419</v>
      </c>
      <c r="P1340" s="56">
        <v>17.644157088122604</v>
      </c>
      <c r="Q1340" s="56">
        <v>19.629070881226053</v>
      </c>
      <c r="R1340" s="56">
        <v>21.613984674329501</v>
      </c>
      <c r="S1340" s="56">
        <v>23.598898467432949</v>
      </c>
      <c r="T1340" s="56">
        <v>25.583812260536398</v>
      </c>
      <c r="U1340" s="2" t="s">
        <v>1138</v>
      </c>
    </row>
    <row r="1341" spans="1:21" ht="128.1" customHeight="1" x14ac:dyDescent="0.25">
      <c r="A1341" s="57" t="s">
        <v>593</v>
      </c>
      <c r="B1341" s="2" t="s">
        <v>3486</v>
      </c>
      <c r="C1341" s="2" t="s">
        <v>1187</v>
      </c>
      <c r="D1341" s="2" t="s">
        <v>1204</v>
      </c>
      <c r="E1341" s="2" t="s">
        <v>1189</v>
      </c>
      <c r="F1341" s="2" t="s">
        <v>1205</v>
      </c>
      <c r="G1341" s="2" t="s">
        <v>1221</v>
      </c>
      <c r="H1341" s="2" t="s">
        <v>1136</v>
      </c>
      <c r="I1341" s="2" t="s">
        <v>1137</v>
      </c>
      <c r="J1341" s="2">
        <v>19</v>
      </c>
      <c r="K1341" s="7">
        <v>64518</v>
      </c>
      <c r="L1341" s="7">
        <v>72583</v>
      </c>
      <c r="M1341" s="7">
        <v>80648</v>
      </c>
      <c r="N1341" s="7">
        <v>88713</v>
      </c>
      <c r="O1341" s="7">
        <v>96778</v>
      </c>
      <c r="P1341" s="56">
        <v>30.899425287356323</v>
      </c>
      <c r="Q1341" s="56">
        <v>34.76197318007663</v>
      </c>
      <c r="R1341" s="56">
        <v>38.624521072796938</v>
      </c>
      <c r="S1341" s="56">
        <v>42.487068965517238</v>
      </c>
      <c r="T1341" s="56">
        <v>46.349616858237546</v>
      </c>
      <c r="U1341" s="2" t="s">
        <v>1138</v>
      </c>
    </row>
    <row r="1342" spans="1:21" ht="128.1" customHeight="1" x14ac:dyDescent="0.25">
      <c r="A1342" s="57" t="s">
        <v>3487</v>
      </c>
      <c r="B1342" s="2" t="s">
        <v>3488</v>
      </c>
      <c r="C1342" s="2" t="s">
        <v>1187</v>
      </c>
      <c r="D1342" s="2" t="s">
        <v>1204</v>
      </c>
      <c r="E1342" s="2" t="s">
        <v>1189</v>
      </c>
      <c r="F1342" s="2" t="s">
        <v>1205</v>
      </c>
      <c r="G1342" s="2" t="s">
        <v>1221</v>
      </c>
      <c r="H1342" s="9" t="s">
        <v>1136</v>
      </c>
      <c r="I1342" s="2" t="s">
        <v>1157</v>
      </c>
      <c r="J1342" s="2">
        <v>16</v>
      </c>
      <c r="K1342" s="7">
        <v>42367</v>
      </c>
      <c r="L1342" s="7">
        <v>47133</v>
      </c>
      <c r="M1342" s="7">
        <v>51899</v>
      </c>
      <c r="N1342" s="7">
        <v>56666</v>
      </c>
      <c r="O1342" s="7">
        <v>61432</v>
      </c>
      <c r="P1342" s="56">
        <v>20.290708812260537</v>
      </c>
      <c r="Q1342" s="56">
        <v>22.573275862068968</v>
      </c>
      <c r="R1342" s="56">
        <v>24.855842911877396</v>
      </c>
      <c r="S1342" s="56">
        <v>27.138649425287355</v>
      </c>
      <c r="T1342" s="56">
        <v>29.421455938697317</v>
      </c>
      <c r="U1342" s="2" t="s">
        <v>1138</v>
      </c>
    </row>
    <row r="1343" spans="1:21" ht="128.1" customHeight="1" x14ac:dyDescent="0.25">
      <c r="A1343" s="57" t="s">
        <v>1090</v>
      </c>
      <c r="B1343" s="2" t="s">
        <v>3489</v>
      </c>
      <c r="C1343" s="2" t="s">
        <v>1187</v>
      </c>
      <c r="D1343" s="2" t="s">
        <v>1204</v>
      </c>
      <c r="E1343" s="2" t="s">
        <v>1189</v>
      </c>
      <c r="F1343" s="2" t="s">
        <v>1205</v>
      </c>
      <c r="G1343" s="2" t="s">
        <v>1221</v>
      </c>
      <c r="H1343" s="2" t="s">
        <v>1136</v>
      </c>
      <c r="I1343" s="2" t="s">
        <v>1137</v>
      </c>
      <c r="J1343" s="2">
        <v>18</v>
      </c>
      <c r="K1343" s="7">
        <v>56030</v>
      </c>
      <c r="L1343" s="7">
        <v>62334</v>
      </c>
      <c r="M1343" s="7">
        <v>68637</v>
      </c>
      <c r="N1343" s="7">
        <v>74940</v>
      </c>
      <c r="O1343" s="7">
        <v>81243</v>
      </c>
      <c r="P1343" s="56">
        <v>26.834291187739463</v>
      </c>
      <c r="Q1343" s="56">
        <v>29.853208812260533</v>
      </c>
      <c r="R1343" s="56">
        <v>32.872126436781606</v>
      </c>
      <c r="S1343" s="56">
        <v>35.890804597701148</v>
      </c>
      <c r="T1343" s="56">
        <v>38.90948275862069</v>
      </c>
      <c r="U1343" s="2" t="s">
        <v>1138</v>
      </c>
    </row>
    <row r="1344" spans="1:21" ht="128.1" customHeight="1" x14ac:dyDescent="0.25">
      <c r="A1344" s="57" t="s">
        <v>3490</v>
      </c>
      <c r="B1344" s="2" t="s">
        <v>3491</v>
      </c>
      <c r="C1344" s="2" t="s">
        <v>1473</v>
      </c>
      <c r="D1344" s="2" t="s">
        <v>1638</v>
      </c>
      <c r="E1344" s="2" t="s">
        <v>1475</v>
      </c>
      <c r="F1344" s="2" t="s">
        <v>1639</v>
      </c>
      <c r="G1344" s="2" t="s">
        <v>1179</v>
      </c>
      <c r="H1344" s="2" t="s">
        <v>1136</v>
      </c>
      <c r="I1344" s="2" t="s">
        <v>1157</v>
      </c>
      <c r="J1344" s="2">
        <v>16</v>
      </c>
      <c r="K1344" s="7">
        <v>42367</v>
      </c>
      <c r="L1344" s="7">
        <v>47133</v>
      </c>
      <c r="M1344" s="7">
        <v>51899</v>
      </c>
      <c r="N1344" s="7">
        <v>56666</v>
      </c>
      <c r="O1344" s="7">
        <v>61432</v>
      </c>
      <c r="P1344" s="56">
        <v>20.290708812260537</v>
      </c>
      <c r="Q1344" s="56">
        <v>22.573275862068968</v>
      </c>
      <c r="R1344" s="56">
        <v>24.855842911877396</v>
      </c>
      <c r="S1344" s="56">
        <v>27.138649425287355</v>
      </c>
      <c r="T1344" s="56">
        <v>29.421455938697317</v>
      </c>
      <c r="U1344" s="2" t="s">
        <v>1138</v>
      </c>
    </row>
    <row r="1345" spans="1:21" ht="128.1" customHeight="1" x14ac:dyDescent="0.25">
      <c r="A1345" s="57" t="s">
        <v>3492</v>
      </c>
      <c r="B1345" s="2" t="s">
        <v>3493</v>
      </c>
      <c r="C1345" s="2" t="s">
        <v>1187</v>
      </c>
      <c r="D1345" s="2" t="s">
        <v>1750</v>
      </c>
      <c r="E1345" s="2" t="s">
        <v>1189</v>
      </c>
      <c r="F1345" s="2" t="s">
        <v>1751</v>
      </c>
      <c r="G1345" s="2" t="s">
        <v>1221</v>
      </c>
      <c r="H1345" s="2" t="s">
        <v>1136</v>
      </c>
      <c r="I1345" s="2" t="s">
        <v>1137</v>
      </c>
      <c r="J1345" s="2">
        <v>18</v>
      </c>
      <c r="K1345" s="7">
        <v>56030</v>
      </c>
      <c r="L1345" s="7">
        <v>62334</v>
      </c>
      <c r="M1345" s="7">
        <v>68637</v>
      </c>
      <c r="N1345" s="7">
        <v>74940</v>
      </c>
      <c r="O1345" s="7">
        <v>81243</v>
      </c>
      <c r="P1345" s="56">
        <v>26.834291187739463</v>
      </c>
      <c r="Q1345" s="56">
        <v>29.853208812260533</v>
      </c>
      <c r="R1345" s="56">
        <v>32.872126436781606</v>
      </c>
      <c r="S1345" s="56">
        <v>35.890804597701148</v>
      </c>
      <c r="T1345" s="56">
        <v>38.90948275862069</v>
      </c>
      <c r="U1345" s="2" t="s">
        <v>1138</v>
      </c>
    </row>
    <row r="1346" spans="1:21" ht="128.1" customHeight="1" x14ac:dyDescent="0.25">
      <c r="A1346" s="57" t="s">
        <v>194</v>
      </c>
      <c r="B1346" s="2" t="s">
        <v>195</v>
      </c>
      <c r="C1346" s="2" t="s">
        <v>1348</v>
      </c>
      <c r="D1346" s="2" t="s">
        <v>2591</v>
      </c>
      <c r="E1346" s="2" t="s">
        <v>1350</v>
      </c>
      <c r="F1346" s="2" t="s">
        <v>2651</v>
      </c>
      <c r="G1346" s="2" t="s">
        <v>1174</v>
      </c>
      <c r="H1346" s="2" t="s">
        <v>1136</v>
      </c>
      <c r="I1346" s="2" t="s">
        <v>1137</v>
      </c>
      <c r="J1346" s="2">
        <v>17</v>
      </c>
      <c r="K1346" s="7">
        <v>48722</v>
      </c>
      <c r="L1346" s="7">
        <v>54203</v>
      </c>
      <c r="M1346" s="7">
        <v>59684</v>
      </c>
      <c r="N1346" s="7">
        <v>65165</v>
      </c>
      <c r="O1346" s="7">
        <v>70646</v>
      </c>
      <c r="P1346" s="56">
        <v>23.334291187739463</v>
      </c>
      <c r="Q1346" s="56">
        <v>25.959291187739463</v>
      </c>
      <c r="R1346" s="56">
        <v>28.584291187739463</v>
      </c>
      <c r="S1346" s="56">
        <v>31.209291187739467</v>
      </c>
      <c r="T1346" s="56">
        <v>33.834291187739467</v>
      </c>
      <c r="U1346" s="2" t="s">
        <v>1138</v>
      </c>
    </row>
    <row r="1347" spans="1:21" ht="128.1" customHeight="1" x14ac:dyDescent="0.25">
      <c r="A1347" s="57" t="s">
        <v>149</v>
      </c>
      <c r="B1347" s="2" t="s">
        <v>150</v>
      </c>
      <c r="C1347" s="2" t="s">
        <v>1348</v>
      </c>
      <c r="D1347" s="2" t="s">
        <v>2591</v>
      </c>
      <c r="E1347" s="2" t="s">
        <v>1350</v>
      </c>
      <c r="F1347" s="2" t="s">
        <v>2651</v>
      </c>
      <c r="G1347" s="2" t="s">
        <v>1221</v>
      </c>
      <c r="H1347" s="2" t="s">
        <v>1136</v>
      </c>
      <c r="I1347" s="2" t="s">
        <v>1137</v>
      </c>
      <c r="J1347" s="2">
        <v>18</v>
      </c>
      <c r="K1347" s="7">
        <v>56030</v>
      </c>
      <c r="L1347" s="7">
        <v>62334</v>
      </c>
      <c r="M1347" s="7">
        <v>68637</v>
      </c>
      <c r="N1347" s="7">
        <v>74940</v>
      </c>
      <c r="O1347" s="7">
        <v>81243</v>
      </c>
      <c r="P1347" s="56">
        <v>26.834291187739463</v>
      </c>
      <c r="Q1347" s="56">
        <v>29.853208812260533</v>
      </c>
      <c r="R1347" s="56">
        <v>32.872126436781606</v>
      </c>
      <c r="S1347" s="56">
        <v>35.890804597701148</v>
      </c>
      <c r="T1347" s="56">
        <v>38.90948275862069</v>
      </c>
      <c r="U1347" s="2" t="s">
        <v>1138</v>
      </c>
    </row>
    <row r="1348" spans="1:21" ht="128.1" customHeight="1" x14ac:dyDescent="0.25">
      <c r="A1348" s="57" t="s">
        <v>511</v>
      </c>
      <c r="B1348" s="2" t="s">
        <v>3494</v>
      </c>
      <c r="C1348" s="2" t="s">
        <v>1348</v>
      </c>
      <c r="D1348" s="2" t="s">
        <v>2591</v>
      </c>
      <c r="E1348" s="2" t="s">
        <v>1350</v>
      </c>
      <c r="F1348" s="2" t="s">
        <v>2651</v>
      </c>
      <c r="G1348" s="2" t="s">
        <v>1179</v>
      </c>
      <c r="H1348" s="2" t="s">
        <v>1136</v>
      </c>
      <c r="I1348" s="2" t="s">
        <v>1137</v>
      </c>
      <c r="J1348" s="2">
        <v>19</v>
      </c>
      <c r="K1348" s="7">
        <v>64518</v>
      </c>
      <c r="L1348" s="7">
        <v>72583</v>
      </c>
      <c r="M1348" s="7">
        <v>80648</v>
      </c>
      <c r="N1348" s="7">
        <v>88713</v>
      </c>
      <c r="O1348" s="7">
        <v>96778</v>
      </c>
      <c r="P1348" s="56">
        <v>30.899425287356323</v>
      </c>
      <c r="Q1348" s="56">
        <v>34.76197318007663</v>
      </c>
      <c r="R1348" s="56">
        <v>38.624521072796938</v>
      </c>
      <c r="S1348" s="56">
        <v>42.487068965517238</v>
      </c>
      <c r="T1348" s="56">
        <v>46.349616858237546</v>
      </c>
      <c r="U1348" s="2" t="s">
        <v>1138</v>
      </c>
    </row>
    <row r="1349" spans="1:21" ht="128.1" customHeight="1" x14ac:dyDescent="0.25">
      <c r="A1349" s="57" t="s">
        <v>386</v>
      </c>
      <c r="B1349" s="2" t="s">
        <v>3495</v>
      </c>
      <c r="C1349" s="2" t="s">
        <v>1217</v>
      </c>
      <c r="D1349" s="2" t="s">
        <v>1601</v>
      </c>
      <c r="E1349" s="2" t="s">
        <v>1219</v>
      </c>
      <c r="F1349" s="2" t="s">
        <v>1602</v>
      </c>
      <c r="G1349" s="2" t="s">
        <v>3496</v>
      </c>
      <c r="H1349" s="2" t="s">
        <v>74</v>
      </c>
      <c r="I1349" s="2" t="s">
        <v>1157</v>
      </c>
      <c r="J1349" s="2">
        <v>15</v>
      </c>
      <c r="K1349" s="7">
        <v>36841</v>
      </c>
      <c r="L1349" s="7">
        <v>40986</v>
      </c>
      <c r="M1349" s="7">
        <v>45130</v>
      </c>
      <c r="N1349" s="7">
        <v>49275</v>
      </c>
      <c r="O1349" s="7">
        <v>53419</v>
      </c>
      <c r="P1349" s="56">
        <v>17.644157088122604</v>
      </c>
      <c r="Q1349" s="56">
        <v>19.629070881226053</v>
      </c>
      <c r="R1349" s="56">
        <v>21.613984674329501</v>
      </c>
      <c r="S1349" s="56">
        <v>23.598898467432949</v>
      </c>
      <c r="T1349" s="56">
        <v>25.583812260536398</v>
      </c>
      <c r="U1349" s="2" t="s">
        <v>1138</v>
      </c>
    </row>
    <row r="1350" spans="1:21" ht="128.1" customHeight="1" x14ac:dyDescent="0.25">
      <c r="A1350" s="57" t="s">
        <v>205</v>
      </c>
      <c r="B1350" s="2" t="s">
        <v>3497</v>
      </c>
      <c r="C1350" s="2" t="s">
        <v>1217</v>
      </c>
      <c r="D1350" s="2" t="s">
        <v>1601</v>
      </c>
      <c r="E1350" s="2" t="s">
        <v>1219</v>
      </c>
      <c r="F1350" s="2" t="s">
        <v>1602</v>
      </c>
      <c r="G1350" s="2" t="s">
        <v>3498</v>
      </c>
      <c r="H1350" s="2" t="s">
        <v>1136</v>
      </c>
      <c r="I1350" s="2" t="s">
        <v>1157</v>
      </c>
      <c r="J1350" s="2">
        <v>16</v>
      </c>
      <c r="K1350" s="7">
        <v>42367</v>
      </c>
      <c r="L1350" s="7">
        <v>47133</v>
      </c>
      <c r="M1350" s="7">
        <v>51899</v>
      </c>
      <c r="N1350" s="7">
        <v>56666</v>
      </c>
      <c r="O1350" s="7">
        <v>61432</v>
      </c>
      <c r="P1350" s="56">
        <v>20.290708812260537</v>
      </c>
      <c r="Q1350" s="56">
        <v>22.573275862068968</v>
      </c>
      <c r="R1350" s="56">
        <v>24.855842911877396</v>
      </c>
      <c r="S1350" s="56">
        <v>27.138649425287355</v>
      </c>
      <c r="T1350" s="56">
        <v>29.421455938697317</v>
      </c>
      <c r="U1350" s="2" t="s">
        <v>1138</v>
      </c>
    </row>
    <row r="1351" spans="1:21" ht="128.1" customHeight="1" x14ac:dyDescent="0.25">
      <c r="A1351" s="57" t="s">
        <v>387</v>
      </c>
      <c r="B1351" s="2" t="s">
        <v>3499</v>
      </c>
      <c r="C1351" s="2" t="s">
        <v>1217</v>
      </c>
      <c r="D1351" s="2" t="s">
        <v>1601</v>
      </c>
      <c r="E1351" s="2" t="s">
        <v>1219</v>
      </c>
      <c r="F1351" s="2" t="s">
        <v>1602</v>
      </c>
      <c r="G1351" s="2" t="s">
        <v>3500</v>
      </c>
      <c r="H1351" s="2" t="s">
        <v>1136</v>
      </c>
      <c r="I1351" s="2" t="s">
        <v>1137</v>
      </c>
      <c r="J1351" s="2">
        <v>17</v>
      </c>
      <c r="K1351" s="7">
        <v>48722</v>
      </c>
      <c r="L1351" s="7">
        <v>54203</v>
      </c>
      <c r="M1351" s="7">
        <v>59684</v>
      </c>
      <c r="N1351" s="7">
        <v>65165</v>
      </c>
      <c r="O1351" s="7">
        <v>70646</v>
      </c>
      <c r="P1351" s="56">
        <v>23.334291187739463</v>
      </c>
      <c r="Q1351" s="56">
        <v>25.959291187739463</v>
      </c>
      <c r="R1351" s="56">
        <v>28.584291187739463</v>
      </c>
      <c r="S1351" s="56">
        <v>31.209291187739467</v>
      </c>
      <c r="T1351" s="56">
        <v>33.834291187739467</v>
      </c>
      <c r="U1351" s="2" t="s">
        <v>1138</v>
      </c>
    </row>
    <row r="1352" spans="1:21" ht="128.1" customHeight="1" x14ac:dyDescent="0.25">
      <c r="A1352" s="57" t="s">
        <v>721</v>
      </c>
      <c r="B1352" s="2" t="s">
        <v>3501</v>
      </c>
      <c r="C1352" s="2" t="s">
        <v>1217</v>
      </c>
      <c r="D1352" s="2" t="s">
        <v>1601</v>
      </c>
      <c r="E1352" s="2" t="s">
        <v>1219</v>
      </c>
      <c r="F1352" s="2" t="s">
        <v>1602</v>
      </c>
      <c r="G1352" s="2" t="s">
        <v>3496</v>
      </c>
      <c r="H1352" s="9" t="s">
        <v>74</v>
      </c>
      <c r="I1352" s="2" t="s">
        <v>1157</v>
      </c>
      <c r="J1352" s="2">
        <v>15</v>
      </c>
      <c r="K1352" s="7">
        <v>36841</v>
      </c>
      <c r="L1352" s="7">
        <v>40986</v>
      </c>
      <c r="M1352" s="7">
        <v>45130</v>
      </c>
      <c r="N1352" s="7">
        <v>49275</v>
      </c>
      <c r="O1352" s="7">
        <v>53419</v>
      </c>
      <c r="P1352" s="56">
        <v>17.644157088122604</v>
      </c>
      <c r="Q1352" s="56">
        <v>19.629070881226053</v>
      </c>
      <c r="R1352" s="56">
        <v>21.613984674329501</v>
      </c>
      <c r="S1352" s="56">
        <v>23.598898467432949</v>
      </c>
      <c r="T1352" s="56">
        <v>25.583812260536398</v>
      </c>
      <c r="U1352" s="2" t="s">
        <v>1138</v>
      </c>
    </row>
    <row r="1353" spans="1:21" ht="128.1" customHeight="1" x14ac:dyDescent="0.25">
      <c r="A1353" s="57" t="s">
        <v>345</v>
      </c>
      <c r="B1353" s="2" t="s">
        <v>3502</v>
      </c>
      <c r="C1353" s="2" t="s">
        <v>1217</v>
      </c>
      <c r="D1353" s="2" t="s">
        <v>1601</v>
      </c>
      <c r="E1353" s="2" t="s">
        <v>1219</v>
      </c>
      <c r="F1353" s="2" t="s">
        <v>1602</v>
      </c>
      <c r="G1353" s="2" t="s">
        <v>3498</v>
      </c>
      <c r="H1353" s="2" t="s">
        <v>1136</v>
      </c>
      <c r="I1353" s="2" t="s">
        <v>1157</v>
      </c>
      <c r="J1353" s="2">
        <v>16</v>
      </c>
      <c r="K1353" s="7">
        <v>42367</v>
      </c>
      <c r="L1353" s="7">
        <v>47133</v>
      </c>
      <c r="M1353" s="7">
        <v>51899</v>
      </c>
      <c r="N1353" s="7">
        <v>56666</v>
      </c>
      <c r="O1353" s="7">
        <v>61432</v>
      </c>
      <c r="P1353" s="56">
        <v>20.290708812260537</v>
      </c>
      <c r="Q1353" s="56">
        <v>22.573275862068968</v>
      </c>
      <c r="R1353" s="56">
        <v>24.855842911877396</v>
      </c>
      <c r="S1353" s="56">
        <v>27.138649425287355</v>
      </c>
      <c r="T1353" s="56">
        <v>29.421455938697317</v>
      </c>
      <c r="U1353" s="2" t="s">
        <v>1138</v>
      </c>
    </row>
    <row r="1354" spans="1:21" ht="128.1" customHeight="1" x14ac:dyDescent="0.25">
      <c r="A1354" s="57" t="s">
        <v>395</v>
      </c>
      <c r="B1354" s="2" t="s">
        <v>3503</v>
      </c>
      <c r="C1354" s="2" t="s">
        <v>1217</v>
      </c>
      <c r="D1354" s="2" t="s">
        <v>1601</v>
      </c>
      <c r="E1354" s="2" t="s">
        <v>1219</v>
      </c>
      <c r="F1354" s="2" t="s">
        <v>1602</v>
      </c>
      <c r="G1354" s="2" t="s">
        <v>3500</v>
      </c>
      <c r="H1354" s="2" t="s">
        <v>1136</v>
      </c>
      <c r="I1354" s="2" t="s">
        <v>1137</v>
      </c>
      <c r="J1354" s="2">
        <v>17</v>
      </c>
      <c r="K1354" s="7">
        <v>48722</v>
      </c>
      <c r="L1354" s="7">
        <v>54203</v>
      </c>
      <c r="M1354" s="7">
        <v>59684</v>
      </c>
      <c r="N1354" s="7">
        <v>65165</v>
      </c>
      <c r="O1354" s="7">
        <v>70646</v>
      </c>
      <c r="P1354" s="56">
        <v>23.334291187739463</v>
      </c>
      <c r="Q1354" s="56">
        <v>25.959291187739463</v>
      </c>
      <c r="R1354" s="56">
        <v>28.584291187739463</v>
      </c>
      <c r="S1354" s="56">
        <v>31.209291187739467</v>
      </c>
      <c r="T1354" s="56">
        <v>33.834291187739467</v>
      </c>
      <c r="U1354" s="2" t="s">
        <v>1138</v>
      </c>
    </row>
    <row r="1355" spans="1:21" ht="128.1" customHeight="1" x14ac:dyDescent="0.25">
      <c r="A1355" s="57" t="s">
        <v>681</v>
      </c>
      <c r="B1355" s="2" t="s">
        <v>3504</v>
      </c>
      <c r="C1355" s="2" t="s">
        <v>1217</v>
      </c>
      <c r="D1355" s="2" t="s">
        <v>1543</v>
      </c>
      <c r="E1355" s="2" t="s">
        <v>1219</v>
      </c>
      <c r="F1355" s="2" t="s">
        <v>1544</v>
      </c>
      <c r="G1355" s="2" t="s">
        <v>3505</v>
      </c>
      <c r="H1355" s="2" t="s">
        <v>1136</v>
      </c>
      <c r="I1355" s="2" t="s">
        <v>1137</v>
      </c>
      <c r="J1355" s="2">
        <v>19</v>
      </c>
      <c r="K1355" s="7">
        <v>64518</v>
      </c>
      <c r="L1355" s="7">
        <v>72583</v>
      </c>
      <c r="M1355" s="7">
        <v>80648</v>
      </c>
      <c r="N1355" s="7">
        <v>88713</v>
      </c>
      <c r="O1355" s="7">
        <v>96778</v>
      </c>
      <c r="P1355" s="56">
        <v>30.899425287356323</v>
      </c>
      <c r="Q1355" s="56">
        <v>34.76197318007663</v>
      </c>
      <c r="R1355" s="56">
        <v>38.624521072796938</v>
      </c>
      <c r="S1355" s="56">
        <v>42.487068965517238</v>
      </c>
      <c r="T1355" s="56">
        <v>46.349616858237546</v>
      </c>
      <c r="U1355" s="2" t="s">
        <v>1138</v>
      </c>
    </row>
    <row r="1356" spans="1:21" ht="128.1" customHeight="1" x14ac:dyDescent="0.25">
      <c r="A1356" s="57" t="s">
        <v>3506</v>
      </c>
      <c r="B1356" s="2" t="s">
        <v>3507</v>
      </c>
      <c r="C1356" s="2" t="s">
        <v>1170</v>
      </c>
      <c r="D1356" s="2" t="s">
        <v>1182</v>
      </c>
      <c r="E1356" s="2" t="s">
        <v>1172</v>
      </c>
      <c r="F1356" s="2" t="s">
        <v>1183</v>
      </c>
      <c r="G1356" s="2" t="s">
        <v>1176</v>
      </c>
      <c r="H1356" s="2" t="s">
        <v>1136</v>
      </c>
      <c r="I1356" s="2" t="s">
        <v>1157</v>
      </c>
      <c r="J1356" s="2">
        <v>16</v>
      </c>
      <c r="K1356" s="7">
        <v>42367</v>
      </c>
      <c r="L1356" s="7">
        <v>47133</v>
      </c>
      <c r="M1356" s="7">
        <v>51899</v>
      </c>
      <c r="N1356" s="7">
        <v>56666</v>
      </c>
      <c r="O1356" s="7">
        <v>61432</v>
      </c>
      <c r="P1356" s="56">
        <v>20.290708812260537</v>
      </c>
      <c r="Q1356" s="56">
        <v>22.573275862068968</v>
      </c>
      <c r="R1356" s="56">
        <v>24.855842911877396</v>
      </c>
      <c r="S1356" s="56">
        <v>27.138649425287355</v>
      </c>
      <c r="T1356" s="56">
        <v>29.421455938697317</v>
      </c>
      <c r="U1356" s="2" t="s">
        <v>1138</v>
      </c>
    </row>
    <row r="1357" spans="1:21" ht="128.1" customHeight="1" x14ac:dyDescent="0.25">
      <c r="A1357" s="57" t="s">
        <v>3508</v>
      </c>
      <c r="B1357" s="2" t="s">
        <v>3509</v>
      </c>
      <c r="C1357" s="2" t="s">
        <v>1473</v>
      </c>
      <c r="D1357" s="2" t="s">
        <v>1638</v>
      </c>
      <c r="E1357" s="2" t="s">
        <v>1475</v>
      </c>
      <c r="F1357" s="2" t="s">
        <v>1639</v>
      </c>
      <c r="G1357" s="2" t="s">
        <v>1228</v>
      </c>
      <c r="H1357" s="2" t="s">
        <v>74</v>
      </c>
      <c r="I1357" s="2" t="s">
        <v>1157</v>
      </c>
      <c r="J1357" s="2">
        <v>15</v>
      </c>
      <c r="K1357" s="7">
        <v>36841</v>
      </c>
      <c r="L1357" s="7">
        <v>40986</v>
      </c>
      <c r="M1357" s="7">
        <v>45130</v>
      </c>
      <c r="N1357" s="7">
        <v>49275</v>
      </c>
      <c r="O1357" s="7">
        <v>53419</v>
      </c>
      <c r="P1357" s="56">
        <v>17.644157088122604</v>
      </c>
      <c r="Q1357" s="56">
        <v>19.629070881226053</v>
      </c>
      <c r="R1357" s="56">
        <v>21.613984674329501</v>
      </c>
      <c r="S1357" s="56">
        <v>23.598898467432949</v>
      </c>
      <c r="T1357" s="56">
        <v>25.583812260536398</v>
      </c>
      <c r="U1357" s="2" t="s">
        <v>1138</v>
      </c>
    </row>
    <row r="1358" spans="1:21" ht="128.1" customHeight="1" x14ac:dyDescent="0.25">
      <c r="A1358" s="57" t="s">
        <v>1091</v>
      </c>
      <c r="B1358" s="2" t="s">
        <v>3510</v>
      </c>
      <c r="C1358" s="2" t="s">
        <v>1299</v>
      </c>
      <c r="D1358" s="2" t="s">
        <v>1510</v>
      </c>
      <c r="E1358" s="2" t="s">
        <v>1301</v>
      </c>
      <c r="F1358" s="2" t="s">
        <v>1511</v>
      </c>
      <c r="G1358" s="2" t="s">
        <v>1309</v>
      </c>
      <c r="H1358" s="2" t="s">
        <v>1136</v>
      </c>
      <c r="I1358" s="2" t="s">
        <v>1137</v>
      </c>
      <c r="J1358" s="2">
        <v>18</v>
      </c>
      <c r="K1358" s="7">
        <v>56030</v>
      </c>
      <c r="L1358" s="7">
        <v>62334</v>
      </c>
      <c r="M1358" s="7">
        <v>68637</v>
      </c>
      <c r="N1358" s="7">
        <v>74940</v>
      </c>
      <c r="O1358" s="7">
        <v>81243</v>
      </c>
      <c r="P1358" s="56">
        <v>26.834291187739463</v>
      </c>
      <c r="Q1358" s="56">
        <v>29.853208812260533</v>
      </c>
      <c r="R1358" s="56">
        <v>32.872126436781606</v>
      </c>
      <c r="S1358" s="56">
        <v>35.890804597701148</v>
      </c>
      <c r="T1358" s="56">
        <v>38.90948275862069</v>
      </c>
      <c r="U1358" s="2" t="s">
        <v>1138</v>
      </c>
    </row>
    <row r="1359" spans="1:21" ht="128.1" customHeight="1" x14ac:dyDescent="0.25">
      <c r="A1359" s="57" t="s">
        <v>1092</v>
      </c>
      <c r="B1359" s="2" t="s">
        <v>3511</v>
      </c>
      <c r="C1359" s="2" t="s">
        <v>1299</v>
      </c>
      <c r="D1359" s="2" t="s">
        <v>1510</v>
      </c>
      <c r="E1359" s="2" t="s">
        <v>1301</v>
      </c>
      <c r="F1359" s="2" t="s">
        <v>1511</v>
      </c>
      <c r="G1359" s="2" t="s">
        <v>1303</v>
      </c>
      <c r="H1359" s="2" t="s">
        <v>1136</v>
      </c>
      <c r="I1359" s="2" t="s">
        <v>1137</v>
      </c>
      <c r="J1359" s="2">
        <v>19</v>
      </c>
      <c r="K1359" s="7">
        <v>64518</v>
      </c>
      <c r="L1359" s="7">
        <v>72583</v>
      </c>
      <c r="M1359" s="7">
        <v>80648</v>
      </c>
      <c r="N1359" s="7">
        <v>88713</v>
      </c>
      <c r="O1359" s="7">
        <v>96778</v>
      </c>
      <c r="P1359" s="56">
        <v>30.899425287356323</v>
      </c>
      <c r="Q1359" s="56">
        <v>34.76197318007663</v>
      </c>
      <c r="R1359" s="56">
        <v>38.624521072796938</v>
      </c>
      <c r="S1359" s="56">
        <v>42.487068965517238</v>
      </c>
      <c r="T1359" s="56">
        <v>46.349616858237546</v>
      </c>
      <c r="U1359" s="2" t="s">
        <v>1138</v>
      </c>
    </row>
    <row r="1360" spans="1:21" ht="128.1" customHeight="1" x14ac:dyDescent="0.25">
      <c r="A1360" s="57" t="s">
        <v>1093</v>
      </c>
      <c r="B1360" s="2" t="s">
        <v>3512</v>
      </c>
      <c r="C1360" s="2" t="s">
        <v>1299</v>
      </c>
      <c r="D1360" s="2" t="s">
        <v>1510</v>
      </c>
      <c r="E1360" s="2" t="s">
        <v>1301</v>
      </c>
      <c r="F1360" s="2" t="s">
        <v>1511</v>
      </c>
      <c r="G1360" s="2" t="s">
        <v>1305</v>
      </c>
      <c r="H1360" s="2" t="s">
        <v>1136</v>
      </c>
      <c r="I1360" s="2" t="s">
        <v>1137</v>
      </c>
      <c r="J1360" s="2">
        <v>20</v>
      </c>
      <c r="K1360" s="7">
        <v>75809</v>
      </c>
      <c r="L1360" s="7">
        <v>85285</v>
      </c>
      <c r="M1360" s="7">
        <v>94761</v>
      </c>
      <c r="N1360" s="7">
        <v>104238</v>
      </c>
      <c r="O1360" s="7">
        <v>113714</v>
      </c>
      <c r="P1360" s="56">
        <v>36.30699233716475</v>
      </c>
      <c r="Q1360" s="56">
        <v>40.845306513409966</v>
      </c>
      <c r="R1360" s="56">
        <v>45.383620689655174</v>
      </c>
      <c r="S1360" s="56">
        <v>49.922174329501914</v>
      </c>
      <c r="T1360" s="56">
        <v>54.46072796934866</v>
      </c>
      <c r="U1360" s="2" t="s">
        <v>1138</v>
      </c>
    </row>
    <row r="1361" spans="1:21" ht="128.1" customHeight="1" x14ac:dyDescent="0.25">
      <c r="A1361" s="57" t="s">
        <v>1094</v>
      </c>
      <c r="B1361" s="2" t="s">
        <v>3513</v>
      </c>
      <c r="C1361" s="2" t="s">
        <v>1299</v>
      </c>
      <c r="D1361" s="2" t="s">
        <v>1510</v>
      </c>
      <c r="E1361" s="2" t="s">
        <v>1301</v>
      </c>
      <c r="F1361" s="2" t="s">
        <v>1511</v>
      </c>
      <c r="G1361" s="2" t="s">
        <v>1307</v>
      </c>
      <c r="H1361" s="2" t="s">
        <v>1136</v>
      </c>
      <c r="I1361" s="2" t="s">
        <v>1137</v>
      </c>
      <c r="J1361" s="2">
        <v>21</v>
      </c>
      <c r="K1361" s="7">
        <v>89076</v>
      </c>
      <c r="L1361" s="7">
        <v>100211</v>
      </c>
      <c r="M1361" s="7">
        <v>111345</v>
      </c>
      <c r="N1361" s="7">
        <v>122480</v>
      </c>
      <c r="O1361" s="7">
        <v>133614</v>
      </c>
      <c r="P1361" s="56">
        <v>42.660919540229884</v>
      </c>
      <c r="Q1361" s="56">
        <v>47.993534482758619</v>
      </c>
      <c r="R1361" s="56">
        <v>53.326149425287355</v>
      </c>
      <c r="S1361" s="56">
        <v>58.65876436781609</v>
      </c>
      <c r="T1361" s="56">
        <v>63.991379310344826</v>
      </c>
      <c r="U1361" s="2" t="s">
        <v>1138</v>
      </c>
    </row>
    <row r="1362" spans="1:21" ht="128.1" customHeight="1" x14ac:dyDescent="0.25">
      <c r="A1362" s="57" t="s">
        <v>3514</v>
      </c>
      <c r="B1362" s="2" t="s">
        <v>3515</v>
      </c>
      <c r="C1362" s="2" t="s">
        <v>1299</v>
      </c>
      <c r="D1362" s="2" t="s">
        <v>1510</v>
      </c>
      <c r="E1362" s="2" t="s">
        <v>1301</v>
      </c>
      <c r="F1362" s="2" t="s">
        <v>1511</v>
      </c>
      <c r="G1362" s="2" t="s">
        <v>1227</v>
      </c>
      <c r="H1362" s="2" t="s">
        <v>74</v>
      </c>
      <c r="I1362" s="2" t="s">
        <v>1137</v>
      </c>
      <c r="J1362" s="2">
        <v>18</v>
      </c>
      <c r="K1362" s="7">
        <v>56030</v>
      </c>
      <c r="L1362" s="7">
        <v>62334</v>
      </c>
      <c r="M1362" s="7">
        <v>68637</v>
      </c>
      <c r="N1362" s="7">
        <v>74940</v>
      </c>
      <c r="O1362" s="7">
        <v>81243</v>
      </c>
      <c r="P1362" s="56">
        <v>26.834291187739463</v>
      </c>
      <c r="Q1362" s="56">
        <v>29.853208812260533</v>
      </c>
      <c r="R1362" s="56">
        <v>32.872126436781606</v>
      </c>
      <c r="S1362" s="56">
        <v>35.890804597701148</v>
      </c>
      <c r="T1362" s="56">
        <v>38.90948275862069</v>
      </c>
      <c r="U1362" s="2" t="s">
        <v>1138</v>
      </c>
    </row>
    <row r="1363" spans="1:21" ht="128.1" customHeight="1" x14ac:dyDescent="0.25">
      <c r="A1363" s="57" t="s">
        <v>3516</v>
      </c>
      <c r="B1363" s="2" t="s">
        <v>3517</v>
      </c>
      <c r="C1363" s="2" t="s">
        <v>1299</v>
      </c>
      <c r="D1363" s="2" t="s">
        <v>1510</v>
      </c>
      <c r="E1363" s="2" t="s">
        <v>1301</v>
      </c>
      <c r="F1363" s="2" t="s">
        <v>1511</v>
      </c>
      <c r="G1363" s="2" t="s">
        <v>1303</v>
      </c>
      <c r="H1363" s="2" t="s">
        <v>1136</v>
      </c>
      <c r="I1363" s="2" t="s">
        <v>1137</v>
      </c>
      <c r="J1363" s="2">
        <v>19</v>
      </c>
      <c r="K1363" s="7">
        <v>64518</v>
      </c>
      <c r="L1363" s="7">
        <v>72583</v>
      </c>
      <c r="M1363" s="7">
        <v>80648</v>
      </c>
      <c r="N1363" s="7">
        <v>88713</v>
      </c>
      <c r="O1363" s="7">
        <v>96778</v>
      </c>
      <c r="P1363" s="56">
        <v>30.899425287356323</v>
      </c>
      <c r="Q1363" s="56">
        <v>34.76197318007663</v>
      </c>
      <c r="R1363" s="56">
        <v>38.624521072796938</v>
      </c>
      <c r="S1363" s="56">
        <v>42.487068965517238</v>
      </c>
      <c r="T1363" s="56">
        <v>46.349616858237546</v>
      </c>
      <c r="U1363" s="2" t="s">
        <v>1138</v>
      </c>
    </row>
    <row r="1364" spans="1:21" ht="128.1" customHeight="1" x14ac:dyDescent="0.25">
      <c r="A1364" s="57" t="s">
        <v>3518</v>
      </c>
      <c r="B1364" s="2" t="s">
        <v>3519</v>
      </c>
      <c r="C1364" s="2" t="s">
        <v>1299</v>
      </c>
      <c r="D1364" s="2" t="s">
        <v>1510</v>
      </c>
      <c r="E1364" s="2" t="s">
        <v>1301</v>
      </c>
      <c r="F1364" s="2" t="s">
        <v>1511</v>
      </c>
      <c r="G1364" s="2" t="s">
        <v>1305</v>
      </c>
      <c r="H1364" s="2" t="s">
        <v>1136</v>
      </c>
      <c r="I1364" s="2" t="s">
        <v>1137</v>
      </c>
      <c r="J1364" s="2">
        <v>20</v>
      </c>
      <c r="K1364" s="7">
        <v>75809</v>
      </c>
      <c r="L1364" s="7">
        <v>85285</v>
      </c>
      <c r="M1364" s="7">
        <v>94761</v>
      </c>
      <c r="N1364" s="7">
        <v>104238</v>
      </c>
      <c r="O1364" s="7">
        <v>113714</v>
      </c>
      <c r="P1364" s="56">
        <v>36.30699233716475</v>
      </c>
      <c r="Q1364" s="56">
        <v>40.845306513409966</v>
      </c>
      <c r="R1364" s="56">
        <v>45.383620689655174</v>
      </c>
      <c r="S1364" s="56">
        <v>49.922174329501914</v>
      </c>
      <c r="T1364" s="56">
        <v>54.46072796934866</v>
      </c>
      <c r="U1364" s="2" t="s">
        <v>1138</v>
      </c>
    </row>
    <row r="1365" spans="1:21" ht="128.1" customHeight="1" x14ac:dyDescent="0.25">
      <c r="A1365" s="57" t="s">
        <v>722</v>
      </c>
      <c r="B1365" s="2" t="s">
        <v>3520</v>
      </c>
      <c r="C1365" s="2" t="s">
        <v>1217</v>
      </c>
      <c r="D1365" s="2" t="s">
        <v>1218</v>
      </c>
      <c r="E1365" s="2" t="s">
        <v>1219</v>
      </c>
      <c r="F1365" s="2" t="s">
        <v>1220</v>
      </c>
      <c r="G1365" s="2" t="s">
        <v>1221</v>
      </c>
      <c r="H1365" s="2" t="s">
        <v>1136</v>
      </c>
      <c r="I1365" s="2" t="s">
        <v>1137</v>
      </c>
      <c r="J1365" s="2">
        <v>17</v>
      </c>
      <c r="K1365" s="7">
        <v>48722</v>
      </c>
      <c r="L1365" s="7">
        <v>54203</v>
      </c>
      <c r="M1365" s="7">
        <v>59684</v>
      </c>
      <c r="N1365" s="7">
        <v>65165</v>
      </c>
      <c r="O1365" s="7">
        <v>70646</v>
      </c>
      <c r="P1365" s="56">
        <v>23.334291187739463</v>
      </c>
      <c r="Q1365" s="56">
        <v>25.959291187739463</v>
      </c>
      <c r="R1365" s="56">
        <v>28.584291187739463</v>
      </c>
      <c r="S1365" s="56">
        <v>31.209291187739467</v>
      </c>
      <c r="T1365" s="56">
        <v>33.834291187739467</v>
      </c>
      <c r="U1365" s="2" t="s">
        <v>1138</v>
      </c>
    </row>
    <row r="1366" spans="1:21" ht="128.1" customHeight="1" x14ac:dyDescent="0.25">
      <c r="A1366" s="57" t="s">
        <v>594</v>
      </c>
      <c r="B1366" s="2" t="s">
        <v>3521</v>
      </c>
      <c r="C1366" s="2" t="s">
        <v>1217</v>
      </c>
      <c r="D1366" s="2" t="s">
        <v>1218</v>
      </c>
      <c r="E1366" s="2" t="s">
        <v>1219</v>
      </c>
      <c r="F1366" s="2" t="s">
        <v>1220</v>
      </c>
      <c r="G1366" s="2" t="s">
        <v>1389</v>
      </c>
      <c r="H1366" s="2" t="s">
        <v>1136</v>
      </c>
      <c r="I1366" s="2" t="s">
        <v>1137</v>
      </c>
      <c r="J1366" s="2">
        <v>18</v>
      </c>
      <c r="K1366" s="7">
        <v>56030</v>
      </c>
      <c r="L1366" s="7">
        <v>62334</v>
      </c>
      <c r="M1366" s="7">
        <v>68637</v>
      </c>
      <c r="N1366" s="7">
        <v>74940</v>
      </c>
      <c r="O1366" s="7">
        <v>81243</v>
      </c>
      <c r="P1366" s="56">
        <v>26.834291187739463</v>
      </c>
      <c r="Q1366" s="56">
        <v>29.853208812260533</v>
      </c>
      <c r="R1366" s="56">
        <v>32.872126436781606</v>
      </c>
      <c r="S1366" s="56">
        <v>35.890804597701148</v>
      </c>
      <c r="T1366" s="56">
        <v>38.90948275862069</v>
      </c>
      <c r="U1366" s="2" t="s">
        <v>1138</v>
      </c>
    </row>
    <row r="1367" spans="1:21" ht="128.1" customHeight="1" x14ac:dyDescent="0.25">
      <c r="A1367" s="57" t="s">
        <v>425</v>
      </c>
      <c r="B1367" s="2" t="s">
        <v>3522</v>
      </c>
      <c r="C1367" s="2" t="s">
        <v>1217</v>
      </c>
      <c r="D1367" s="2" t="s">
        <v>1218</v>
      </c>
      <c r="E1367" s="2" t="s">
        <v>1219</v>
      </c>
      <c r="F1367" s="2" t="s">
        <v>1220</v>
      </c>
      <c r="G1367" s="2" t="s">
        <v>3136</v>
      </c>
      <c r="H1367" s="2" t="s">
        <v>1136</v>
      </c>
      <c r="I1367" s="2" t="s">
        <v>1137</v>
      </c>
      <c r="J1367" s="2">
        <v>19</v>
      </c>
      <c r="K1367" s="7">
        <v>64518</v>
      </c>
      <c r="L1367" s="7">
        <v>72583</v>
      </c>
      <c r="M1367" s="7">
        <v>80648</v>
      </c>
      <c r="N1367" s="7">
        <v>88713</v>
      </c>
      <c r="O1367" s="7">
        <v>96778</v>
      </c>
      <c r="P1367" s="56">
        <v>30.899425287356323</v>
      </c>
      <c r="Q1367" s="56">
        <v>34.76197318007663</v>
      </c>
      <c r="R1367" s="56">
        <v>38.624521072796938</v>
      </c>
      <c r="S1367" s="56">
        <v>42.487068965517238</v>
      </c>
      <c r="T1367" s="56">
        <v>46.349616858237546</v>
      </c>
      <c r="U1367" s="2" t="s">
        <v>1138</v>
      </c>
    </row>
    <row r="1368" spans="1:21" ht="128.1" customHeight="1" x14ac:dyDescent="0.25">
      <c r="A1368" s="57" t="s">
        <v>1095</v>
      </c>
      <c r="B1368" s="2" t="s">
        <v>3523</v>
      </c>
      <c r="C1368" s="2" t="s">
        <v>1131</v>
      </c>
      <c r="D1368" s="2" t="s">
        <v>1333</v>
      </c>
      <c r="E1368" s="2" t="s">
        <v>1133</v>
      </c>
      <c r="F1368" s="2" t="s">
        <v>1334</v>
      </c>
      <c r="G1368" s="2" t="s">
        <v>1135</v>
      </c>
      <c r="H1368" s="2" t="s">
        <v>1136</v>
      </c>
      <c r="I1368" s="2" t="s">
        <v>1137</v>
      </c>
      <c r="J1368" s="2">
        <v>24</v>
      </c>
      <c r="K1368" s="7">
        <v>135810</v>
      </c>
      <c r="L1368" s="7">
        <v>158219</v>
      </c>
      <c r="M1368" s="7">
        <v>180627</v>
      </c>
      <c r="N1368" s="7">
        <v>203036</v>
      </c>
      <c r="O1368" s="7">
        <v>225445</v>
      </c>
      <c r="P1368" s="56">
        <v>65.043103448275858</v>
      </c>
      <c r="Q1368" s="56">
        <v>75.775143678160916</v>
      </c>
      <c r="R1368" s="56">
        <v>86.507183908045974</v>
      </c>
      <c r="S1368" s="56">
        <v>97.239463601532563</v>
      </c>
      <c r="T1368" s="56">
        <v>107.97174329501915</v>
      </c>
      <c r="U1368" s="2" t="s">
        <v>1138</v>
      </c>
    </row>
    <row r="1369" spans="1:21" ht="128.1" customHeight="1" x14ac:dyDescent="0.25">
      <c r="A1369" s="57" t="s">
        <v>3524</v>
      </c>
      <c r="B1369" s="2" t="s">
        <v>3525</v>
      </c>
      <c r="C1369" s="2" t="s">
        <v>1217</v>
      </c>
      <c r="D1369" s="2" t="s">
        <v>1543</v>
      </c>
      <c r="E1369" s="2" t="s">
        <v>1219</v>
      </c>
      <c r="F1369" s="2" t="s">
        <v>1544</v>
      </c>
      <c r="G1369" s="2" t="s">
        <v>1288</v>
      </c>
      <c r="H1369" s="2" t="s">
        <v>1136</v>
      </c>
      <c r="I1369" s="2" t="s">
        <v>1137</v>
      </c>
      <c r="J1369" s="2">
        <v>17</v>
      </c>
      <c r="K1369" s="7">
        <v>48722</v>
      </c>
      <c r="L1369" s="7">
        <v>54203</v>
      </c>
      <c r="M1369" s="7">
        <v>59684</v>
      </c>
      <c r="N1369" s="7">
        <v>65165</v>
      </c>
      <c r="O1369" s="7">
        <v>70646</v>
      </c>
      <c r="P1369" s="56">
        <v>23.334291187739463</v>
      </c>
      <c r="Q1369" s="56">
        <v>25.959291187739463</v>
      </c>
      <c r="R1369" s="56">
        <v>28.584291187739463</v>
      </c>
      <c r="S1369" s="56">
        <v>31.209291187739467</v>
      </c>
      <c r="T1369" s="56">
        <v>33.834291187739467</v>
      </c>
      <c r="U1369" s="2" t="s">
        <v>1138</v>
      </c>
    </row>
    <row r="1370" spans="1:21" ht="128.1" customHeight="1" x14ac:dyDescent="0.25">
      <c r="A1370" s="57" t="s">
        <v>3526</v>
      </c>
      <c r="B1370" s="2" t="s">
        <v>3527</v>
      </c>
      <c r="C1370" s="2" t="s">
        <v>1217</v>
      </c>
      <c r="D1370" s="2" t="s">
        <v>1543</v>
      </c>
      <c r="E1370" s="2" t="s">
        <v>1219</v>
      </c>
      <c r="F1370" s="2" t="s">
        <v>1544</v>
      </c>
      <c r="G1370" s="2" t="s">
        <v>1221</v>
      </c>
      <c r="H1370" s="2" t="s">
        <v>1136</v>
      </c>
      <c r="I1370" s="2" t="s">
        <v>1137</v>
      </c>
      <c r="J1370" s="2">
        <v>18</v>
      </c>
      <c r="K1370" s="7">
        <v>56030</v>
      </c>
      <c r="L1370" s="7">
        <v>62334</v>
      </c>
      <c r="M1370" s="7">
        <v>68637</v>
      </c>
      <c r="N1370" s="7">
        <v>74940</v>
      </c>
      <c r="O1370" s="7">
        <v>81243</v>
      </c>
      <c r="P1370" s="56">
        <v>26.834291187739463</v>
      </c>
      <c r="Q1370" s="56">
        <v>29.853208812260533</v>
      </c>
      <c r="R1370" s="56">
        <v>32.872126436781606</v>
      </c>
      <c r="S1370" s="56">
        <v>35.890804597701148</v>
      </c>
      <c r="T1370" s="56">
        <v>38.90948275862069</v>
      </c>
      <c r="U1370" s="2" t="s">
        <v>1138</v>
      </c>
    </row>
    <row r="1371" spans="1:21" ht="128.1" customHeight="1" x14ac:dyDescent="0.25">
      <c r="A1371" s="57" t="s">
        <v>595</v>
      </c>
      <c r="B1371" s="2" t="s">
        <v>3528</v>
      </c>
      <c r="C1371" s="2" t="s">
        <v>1217</v>
      </c>
      <c r="D1371" s="2" t="s">
        <v>1543</v>
      </c>
      <c r="E1371" s="2" t="s">
        <v>1219</v>
      </c>
      <c r="F1371" s="2" t="s">
        <v>1544</v>
      </c>
      <c r="G1371" s="2" t="s">
        <v>1389</v>
      </c>
      <c r="H1371" s="2" t="s">
        <v>1136</v>
      </c>
      <c r="I1371" s="2" t="s">
        <v>1137</v>
      </c>
      <c r="J1371" s="2">
        <v>19</v>
      </c>
      <c r="K1371" s="7">
        <v>64518</v>
      </c>
      <c r="L1371" s="7">
        <v>72583</v>
      </c>
      <c r="M1371" s="7">
        <v>80648</v>
      </c>
      <c r="N1371" s="7">
        <v>88713</v>
      </c>
      <c r="O1371" s="7">
        <v>96778</v>
      </c>
      <c r="P1371" s="56">
        <v>30.899425287356323</v>
      </c>
      <c r="Q1371" s="56">
        <v>34.76197318007663</v>
      </c>
      <c r="R1371" s="56">
        <v>38.624521072796938</v>
      </c>
      <c r="S1371" s="56">
        <v>42.487068965517238</v>
      </c>
      <c r="T1371" s="56">
        <v>46.349616858237546</v>
      </c>
      <c r="U1371" s="2" t="s">
        <v>1138</v>
      </c>
    </row>
    <row r="1372" spans="1:21" ht="128.1" customHeight="1" x14ac:dyDescent="0.25">
      <c r="A1372" s="57" t="s">
        <v>1096</v>
      </c>
      <c r="B1372" s="2" t="s">
        <v>3529</v>
      </c>
      <c r="C1372" s="2" t="s">
        <v>1348</v>
      </c>
      <c r="D1372" s="2" t="s">
        <v>2208</v>
      </c>
      <c r="E1372" s="2" t="s">
        <v>1350</v>
      </c>
      <c r="F1372" s="2" t="s">
        <v>2209</v>
      </c>
      <c r="G1372" s="2" t="s">
        <v>1142</v>
      </c>
      <c r="H1372" s="2" t="s">
        <v>1136</v>
      </c>
      <c r="I1372" s="2" t="s">
        <v>1137</v>
      </c>
      <c r="J1372" s="2">
        <v>22</v>
      </c>
      <c r="K1372" s="7">
        <v>104664</v>
      </c>
      <c r="L1372" s="7">
        <v>117747</v>
      </c>
      <c r="M1372" s="7">
        <v>130830</v>
      </c>
      <c r="N1372" s="7">
        <v>143913</v>
      </c>
      <c r="O1372" s="7">
        <v>156996</v>
      </c>
      <c r="P1372" s="56">
        <v>50.126436781609193</v>
      </c>
      <c r="Q1372" s="56">
        <v>56.392241379310349</v>
      </c>
      <c r="R1372" s="56">
        <v>62.658045977011497</v>
      </c>
      <c r="S1372" s="56">
        <v>68.923850574712645</v>
      </c>
      <c r="T1372" s="56">
        <v>75.189655172413794</v>
      </c>
      <c r="U1372" s="2" t="s">
        <v>1138</v>
      </c>
    </row>
    <row r="1373" spans="1:21" ht="128.1" customHeight="1" x14ac:dyDescent="0.25">
      <c r="A1373" s="57" t="s">
        <v>3530</v>
      </c>
      <c r="B1373" s="2" t="s">
        <v>3531</v>
      </c>
      <c r="C1373" s="2" t="s">
        <v>1348</v>
      </c>
      <c r="D1373" s="2" t="s">
        <v>1835</v>
      </c>
      <c r="E1373" s="2" t="s">
        <v>1350</v>
      </c>
      <c r="F1373" s="2" t="s">
        <v>1836</v>
      </c>
      <c r="G1373" s="2" t="s">
        <v>1208</v>
      </c>
      <c r="H1373" s="2" t="s">
        <v>1207</v>
      </c>
      <c r="I1373" s="2" t="s">
        <v>1137</v>
      </c>
      <c r="J1373" s="2">
        <v>0</v>
      </c>
      <c r="K1373" s="7" t="s">
        <v>1208</v>
      </c>
      <c r="L1373" s="7" t="s">
        <v>1208</v>
      </c>
      <c r="M1373" s="7" t="s">
        <v>1208</v>
      </c>
      <c r="N1373" s="7" t="s">
        <v>1208</v>
      </c>
      <c r="O1373" s="7" t="s">
        <v>1208</v>
      </c>
      <c r="P1373" s="56" t="e">
        <v>#VALUE!</v>
      </c>
      <c r="Q1373" s="56" t="e">
        <v>#VALUE!</v>
      </c>
      <c r="R1373" s="56" t="e">
        <v>#VALUE!</v>
      </c>
      <c r="S1373" s="56" t="e">
        <v>#VALUE!</v>
      </c>
      <c r="T1373" s="56" t="e">
        <v>#VALUE!</v>
      </c>
      <c r="U1373" s="2" t="s">
        <v>1138</v>
      </c>
    </row>
    <row r="1374" spans="1:21" ht="128.1" customHeight="1" x14ac:dyDescent="0.25">
      <c r="A1374" s="57" t="s">
        <v>167</v>
      </c>
      <c r="B1374" s="2" t="s">
        <v>168</v>
      </c>
      <c r="C1374" s="2" t="s">
        <v>1257</v>
      </c>
      <c r="D1374" s="2" t="s">
        <v>1533</v>
      </c>
      <c r="E1374" s="2" t="s">
        <v>1259</v>
      </c>
      <c r="F1374" s="2" t="s">
        <v>1534</v>
      </c>
      <c r="G1374" s="2" t="s">
        <v>1359</v>
      </c>
      <c r="H1374" s="2" t="s">
        <v>1136</v>
      </c>
      <c r="I1374" s="2" t="s">
        <v>1137</v>
      </c>
      <c r="J1374" s="2">
        <v>22</v>
      </c>
      <c r="K1374" s="7">
        <v>104664</v>
      </c>
      <c r="L1374" s="7">
        <v>117747</v>
      </c>
      <c r="M1374" s="7">
        <v>130830</v>
      </c>
      <c r="N1374" s="7">
        <v>143913</v>
      </c>
      <c r="O1374" s="7">
        <v>156996</v>
      </c>
      <c r="P1374" s="56">
        <v>50.126436781609193</v>
      </c>
      <c r="Q1374" s="56">
        <v>56.392241379310349</v>
      </c>
      <c r="R1374" s="56">
        <v>62.658045977011497</v>
      </c>
      <c r="S1374" s="56">
        <v>68.923850574712645</v>
      </c>
      <c r="T1374" s="56">
        <v>75.189655172413794</v>
      </c>
      <c r="U1374" s="2" t="s">
        <v>1138</v>
      </c>
    </row>
    <row r="1375" spans="1:21" ht="128.1" customHeight="1" x14ac:dyDescent="0.25">
      <c r="A1375" s="57" t="s">
        <v>3532</v>
      </c>
      <c r="B1375" s="2" t="s">
        <v>3533</v>
      </c>
      <c r="C1375" s="2" t="s">
        <v>1217</v>
      </c>
      <c r="D1375" s="2" t="s">
        <v>1218</v>
      </c>
      <c r="E1375" s="2" t="s">
        <v>1219</v>
      </c>
      <c r="F1375" s="2" t="s">
        <v>1220</v>
      </c>
      <c r="G1375" s="2" t="s">
        <v>3534</v>
      </c>
      <c r="H1375" s="2" t="s">
        <v>1136</v>
      </c>
      <c r="I1375" s="2" t="s">
        <v>1137</v>
      </c>
      <c r="J1375" s="2">
        <v>18</v>
      </c>
      <c r="K1375" s="7">
        <v>56030</v>
      </c>
      <c r="L1375" s="7">
        <v>62334</v>
      </c>
      <c r="M1375" s="7">
        <v>68637</v>
      </c>
      <c r="N1375" s="7">
        <v>74940</v>
      </c>
      <c r="O1375" s="7">
        <v>81243</v>
      </c>
      <c r="P1375" s="56">
        <v>26.834291187739463</v>
      </c>
      <c r="Q1375" s="56">
        <v>29.853208812260533</v>
      </c>
      <c r="R1375" s="56">
        <v>32.872126436781606</v>
      </c>
      <c r="S1375" s="56">
        <v>35.890804597701148</v>
      </c>
      <c r="T1375" s="56">
        <v>38.90948275862069</v>
      </c>
      <c r="U1375" s="2" t="s">
        <v>1138</v>
      </c>
    </row>
    <row r="1376" spans="1:21" ht="128.1" customHeight="1" x14ac:dyDescent="0.25">
      <c r="A1376" s="57" t="s">
        <v>1097</v>
      </c>
      <c r="B1376" s="2" t="s">
        <v>3535</v>
      </c>
      <c r="C1376" s="2" t="s">
        <v>1217</v>
      </c>
      <c r="D1376" s="2" t="s">
        <v>1218</v>
      </c>
      <c r="E1376" s="2"/>
      <c r="F1376" s="2"/>
      <c r="G1376" s="2" t="s">
        <v>1176</v>
      </c>
      <c r="H1376" s="2" t="s">
        <v>1136</v>
      </c>
      <c r="I1376" s="2" t="s">
        <v>1137</v>
      </c>
      <c r="J1376" s="2">
        <v>19</v>
      </c>
      <c r="K1376" s="7">
        <v>64518</v>
      </c>
      <c r="L1376" s="7">
        <v>72583</v>
      </c>
      <c r="M1376" s="7">
        <v>80648</v>
      </c>
      <c r="N1376" s="7">
        <v>88713</v>
      </c>
      <c r="O1376" s="7">
        <v>96778</v>
      </c>
      <c r="P1376" s="56">
        <v>30.899425287356323</v>
      </c>
      <c r="Q1376" s="56">
        <v>34.76197318007663</v>
      </c>
      <c r="R1376" s="56">
        <v>38.624521072796938</v>
      </c>
      <c r="S1376" s="56">
        <v>42.487068965517238</v>
      </c>
      <c r="T1376" s="56">
        <v>46.349616858237546</v>
      </c>
      <c r="U1376" s="2" t="s">
        <v>1138</v>
      </c>
    </row>
    <row r="1377" spans="1:21" ht="128.1" customHeight="1" x14ac:dyDescent="0.25">
      <c r="A1377" s="57" t="s">
        <v>512</v>
      </c>
      <c r="B1377" s="2" t="s">
        <v>3536</v>
      </c>
      <c r="C1377" s="2" t="s">
        <v>1131</v>
      </c>
      <c r="D1377" s="2" t="s">
        <v>2015</v>
      </c>
      <c r="E1377" s="2" t="s">
        <v>1133</v>
      </c>
      <c r="F1377" s="2" t="s">
        <v>2016</v>
      </c>
      <c r="G1377" s="2" t="s">
        <v>1227</v>
      </c>
      <c r="H1377" s="2" t="s">
        <v>74</v>
      </c>
      <c r="I1377" s="2" t="s">
        <v>1157</v>
      </c>
      <c r="J1377" s="2">
        <v>17</v>
      </c>
      <c r="K1377" s="7">
        <v>48722</v>
      </c>
      <c r="L1377" s="7">
        <v>54203</v>
      </c>
      <c r="M1377" s="7">
        <v>59684</v>
      </c>
      <c r="N1377" s="7">
        <v>65165</v>
      </c>
      <c r="O1377" s="7">
        <v>70646</v>
      </c>
      <c r="P1377" s="56">
        <v>23.334291187739463</v>
      </c>
      <c r="Q1377" s="56">
        <v>25.959291187739463</v>
      </c>
      <c r="R1377" s="56">
        <v>28.584291187739463</v>
      </c>
      <c r="S1377" s="56">
        <v>31.209291187739467</v>
      </c>
      <c r="T1377" s="56">
        <v>33.834291187739467</v>
      </c>
      <c r="U1377" s="2" t="s">
        <v>1336</v>
      </c>
    </row>
    <row r="1378" spans="1:21" ht="128.1" customHeight="1" x14ac:dyDescent="0.25">
      <c r="A1378" s="57" t="s">
        <v>1098</v>
      </c>
      <c r="B1378" s="2" t="s">
        <v>3537</v>
      </c>
      <c r="C1378" s="2" t="s">
        <v>1131</v>
      </c>
      <c r="D1378" s="2" t="s">
        <v>2015</v>
      </c>
      <c r="E1378" s="2" t="s">
        <v>1133</v>
      </c>
      <c r="F1378" s="2" t="s">
        <v>2016</v>
      </c>
      <c r="G1378" s="2" t="s">
        <v>1228</v>
      </c>
      <c r="H1378" s="2" t="s">
        <v>74</v>
      </c>
      <c r="I1378" s="2" t="s">
        <v>1157</v>
      </c>
      <c r="J1378" s="2">
        <v>18</v>
      </c>
      <c r="K1378" s="7">
        <v>56030</v>
      </c>
      <c r="L1378" s="7">
        <v>62334</v>
      </c>
      <c r="M1378" s="7">
        <v>68637</v>
      </c>
      <c r="N1378" s="7">
        <v>74940</v>
      </c>
      <c r="O1378" s="7">
        <v>81243</v>
      </c>
      <c r="P1378" s="56">
        <v>26.834291187739463</v>
      </c>
      <c r="Q1378" s="56">
        <v>29.853208812260533</v>
      </c>
      <c r="R1378" s="56">
        <v>32.872126436781606</v>
      </c>
      <c r="S1378" s="56">
        <v>35.890804597701148</v>
      </c>
      <c r="T1378" s="56">
        <v>38.90948275862069</v>
      </c>
      <c r="U1378" s="2" t="s">
        <v>1336</v>
      </c>
    </row>
    <row r="1379" spans="1:21" ht="128.1" customHeight="1" x14ac:dyDescent="0.25">
      <c r="A1379" s="57" t="s">
        <v>513</v>
      </c>
      <c r="B1379" s="2" t="s">
        <v>3538</v>
      </c>
      <c r="C1379" s="2" t="s">
        <v>1131</v>
      </c>
      <c r="D1379" s="2" t="s">
        <v>2015</v>
      </c>
      <c r="E1379" s="2" t="s">
        <v>1133</v>
      </c>
      <c r="F1379" s="2" t="s">
        <v>2016</v>
      </c>
      <c r="G1379" s="2" t="s">
        <v>1234</v>
      </c>
      <c r="H1379" s="2" t="s">
        <v>74</v>
      </c>
      <c r="I1379" s="2" t="s">
        <v>1137</v>
      </c>
      <c r="J1379" s="2">
        <v>19</v>
      </c>
      <c r="K1379" s="7">
        <v>64518</v>
      </c>
      <c r="L1379" s="7">
        <v>72583</v>
      </c>
      <c r="M1379" s="7">
        <v>80648</v>
      </c>
      <c r="N1379" s="7">
        <v>88713</v>
      </c>
      <c r="O1379" s="7">
        <v>96778</v>
      </c>
      <c r="P1379" s="56">
        <v>30.899425287356323</v>
      </c>
      <c r="Q1379" s="56">
        <v>34.76197318007663</v>
      </c>
      <c r="R1379" s="56">
        <v>38.624521072796938</v>
      </c>
      <c r="S1379" s="56">
        <v>42.487068965517238</v>
      </c>
      <c r="T1379" s="56">
        <v>46.349616858237546</v>
      </c>
      <c r="U1379" s="2" t="s">
        <v>1336</v>
      </c>
    </row>
    <row r="1380" spans="1:21" ht="128.1" customHeight="1" x14ac:dyDescent="0.25">
      <c r="A1380" s="57" t="s">
        <v>3539</v>
      </c>
      <c r="B1380" s="2" t="s">
        <v>3540</v>
      </c>
      <c r="C1380" s="2" t="s">
        <v>1131</v>
      </c>
      <c r="D1380" s="2" t="s">
        <v>2015</v>
      </c>
      <c r="E1380" s="2" t="s">
        <v>1133</v>
      </c>
      <c r="F1380" s="2" t="s">
        <v>2016</v>
      </c>
      <c r="G1380" s="2" t="s">
        <v>1221</v>
      </c>
      <c r="H1380" s="2" t="s">
        <v>1136</v>
      </c>
      <c r="I1380" s="2" t="s">
        <v>1137</v>
      </c>
      <c r="J1380" s="2">
        <v>17</v>
      </c>
      <c r="K1380" s="7">
        <v>48722</v>
      </c>
      <c r="L1380" s="7">
        <v>54203</v>
      </c>
      <c r="M1380" s="7">
        <v>59684</v>
      </c>
      <c r="N1380" s="7">
        <v>65165</v>
      </c>
      <c r="O1380" s="7">
        <v>70646</v>
      </c>
      <c r="P1380" s="56">
        <v>23.334291187739463</v>
      </c>
      <c r="Q1380" s="56">
        <v>25.959291187739463</v>
      </c>
      <c r="R1380" s="56">
        <v>28.584291187739463</v>
      </c>
      <c r="S1380" s="56">
        <v>31.209291187739467</v>
      </c>
      <c r="T1380" s="56">
        <v>33.834291187739467</v>
      </c>
      <c r="U1380" s="2" t="s">
        <v>1138</v>
      </c>
    </row>
    <row r="1381" spans="1:21" ht="128.1" customHeight="1" x14ac:dyDescent="0.25">
      <c r="A1381" s="57" t="s">
        <v>1099</v>
      </c>
      <c r="B1381" s="2" t="s">
        <v>3541</v>
      </c>
      <c r="C1381" s="2" t="s">
        <v>1556</v>
      </c>
      <c r="D1381" s="2" t="s">
        <v>2905</v>
      </c>
      <c r="E1381" s="2" t="s">
        <v>1558</v>
      </c>
      <c r="F1381" s="2" t="s">
        <v>2906</v>
      </c>
      <c r="G1381" s="2" t="s">
        <v>1227</v>
      </c>
      <c r="H1381" s="2" t="s">
        <v>74</v>
      </c>
      <c r="I1381" s="2" t="s">
        <v>1157</v>
      </c>
      <c r="J1381" s="2">
        <v>15</v>
      </c>
      <c r="K1381" s="7">
        <v>36841</v>
      </c>
      <c r="L1381" s="7">
        <v>40986</v>
      </c>
      <c r="M1381" s="7">
        <v>45130</v>
      </c>
      <c r="N1381" s="7">
        <v>49275</v>
      </c>
      <c r="O1381" s="7">
        <v>53419</v>
      </c>
      <c r="P1381" s="56">
        <v>17.644157088122604</v>
      </c>
      <c r="Q1381" s="56">
        <v>19.629070881226053</v>
      </c>
      <c r="R1381" s="56">
        <v>21.613984674329501</v>
      </c>
      <c r="S1381" s="56">
        <v>23.598898467432949</v>
      </c>
      <c r="T1381" s="56">
        <v>25.583812260536398</v>
      </c>
      <c r="U1381" s="2" t="s">
        <v>1138</v>
      </c>
    </row>
    <row r="1382" spans="1:21" ht="128.1" customHeight="1" x14ac:dyDescent="0.25">
      <c r="A1382" s="57" t="s">
        <v>1100</v>
      </c>
      <c r="B1382" s="2" t="s">
        <v>3542</v>
      </c>
      <c r="C1382" s="2" t="s">
        <v>1556</v>
      </c>
      <c r="D1382" s="2" t="s">
        <v>2905</v>
      </c>
      <c r="E1382" s="2" t="s">
        <v>1558</v>
      </c>
      <c r="F1382" s="2" t="s">
        <v>2906</v>
      </c>
      <c r="G1382" s="2" t="s">
        <v>1174</v>
      </c>
      <c r="H1382" s="2" t="s">
        <v>1136</v>
      </c>
      <c r="I1382" s="2" t="s">
        <v>1137</v>
      </c>
      <c r="J1382" s="2">
        <v>17</v>
      </c>
      <c r="K1382" s="7">
        <v>48722</v>
      </c>
      <c r="L1382" s="7">
        <v>54203</v>
      </c>
      <c r="M1382" s="7">
        <v>59684</v>
      </c>
      <c r="N1382" s="7">
        <v>65165</v>
      </c>
      <c r="O1382" s="7">
        <v>70646</v>
      </c>
      <c r="P1382" s="56">
        <v>23.334291187739463</v>
      </c>
      <c r="Q1382" s="56">
        <v>25.959291187739463</v>
      </c>
      <c r="R1382" s="56">
        <v>28.584291187739463</v>
      </c>
      <c r="S1382" s="56">
        <v>31.209291187739467</v>
      </c>
      <c r="T1382" s="56">
        <v>33.834291187739467</v>
      </c>
      <c r="U1382" s="2" t="s">
        <v>1138</v>
      </c>
    </row>
    <row r="1383" spans="1:21" ht="128.1" customHeight="1" x14ac:dyDescent="0.25">
      <c r="A1383" s="57" t="s">
        <v>939</v>
      </c>
      <c r="B1383" s="2" t="s">
        <v>3543</v>
      </c>
      <c r="C1383" s="2" t="s">
        <v>1217</v>
      </c>
      <c r="D1383" s="2" t="s">
        <v>1355</v>
      </c>
      <c r="E1383" s="2" t="s">
        <v>1219</v>
      </c>
      <c r="F1383" s="2" t="s">
        <v>1356</v>
      </c>
      <c r="G1383" s="2" t="s">
        <v>3544</v>
      </c>
      <c r="H1383" s="2" t="s">
        <v>1136</v>
      </c>
      <c r="I1383" s="2" t="s">
        <v>1137</v>
      </c>
      <c r="J1383" s="2">
        <v>22</v>
      </c>
      <c r="K1383" s="7">
        <v>104664</v>
      </c>
      <c r="L1383" s="7">
        <v>117747</v>
      </c>
      <c r="M1383" s="7">
        <v>130830</v>
      </c>
      <c r="N1383" s="7">
        <v>143913</v>
      </c>
      <c r="O1383" s="7">
        <v>156996</v>
      </c>
      <c r="P1383" s="56">
        <v>50.126436781609193</v>
      </c>
      <c r="Q1383" s="56">
        <v>56.392241379310349</v>
      </c>
      <c r="R1383" s="56">
        <v>62.658045977011497</v>
      </c>
      <c r="S1383" s="56">
        <v>68.923850574712645</v>
      </c>
      <c r="T1383" s="56">
        <v>75.189655172413794</v>
      </c>
      <c r="U1383" s="2" t="s">
        <v>1138</v>
      </c>
    </row>
    <row r="1384" spans="1:21" ht="128.1" customHeight="1" x14ac:dyDescent="0.25">
      <c r="A1384" s="57" t="s">
        <v>1103</v>
      </c>
      <c r="B1384" s="2" t="s">
        <v>3545</v>
      </c>
      <c r="C1384" s="2" t="s">
        <v>1217</v>
      </c>
      <c r="D1384" s="2" t="s">
        <v>1355</v>
      </c>
      <c r="E1384" s="2" t="s">
        <v>1219</v>
      </c>
      <c r="F1384" s="2" t="s">
        <v>1356</v>
      </c>
      <c r="G1384" s="2" t="s">
        <v>1609</v>
      </c>
      <c r="H1384" s="2" t="s">
        <v>1136</v>
      </c>
      <c r="I1384" s="2" t="s">
        <v>1137</v>
      </c>
      <c r="J1384" s="2">
        <v>0</v>
      </c>
      <c r="K1384" s="7" t="s">
        <v>1208</v>
      </c>
      <c r="L1384" s="7" t="s">
        <v>1208</v>
      </c>
      <c r="M1384" s="7" t="s">
        <v>1208</v>
      </c>
      <c r="N1384" s="7" t="s">
        <v>1208</v>
      </c>
      <c r="O1384" s="7" t="s">
        <v>1208</v>
      </c>
      <c r="P1384" s="56" t="e">
        <v>#VALUE!</v>
      </c>
      <c r="Q1384" s="56" t="e">
        <v>#VALUE!</v>
      </c>
      <c r="R1384" s="56" t="e">
        <v>#VALUE!</v>
      </c>
      <c r="S1384" s="56" t="e">
        <v>#VALUE!</v>
      </c>
      <c r="T1384" s="56" t="e">
        <v>#VALUE!</v>
      </c>
      <c r="U1384" s="2" t="s">
        <v>1138</v>
      </c>
    </row>
    <row r="1385" spans="1:21" ht="128.1" customHeight="1" x14ac:dyDescent="0.25">
      <c r="A1385" s="57" t="s">
        <v>3546</v>
      </c>
      <c r="B1385" s="2" t="s">
        <v>3547</v>
      </c>
      <c r="C1385" s="2" t="s">
        <v>1348</v>
      </c>
      <c r="D1385" s="2" t="s">
        <v>3548</v>
      </c>
      <c r="E1385" s="2" t="s">
        <v>1350</v>
      </c>
      <c r="F1385" s="2" t="s">
        <v>3549</v>
      </c>
      <c r="G1385" s="2" t="s">
        <v>3343</v>
      </c>
      <c r="H1385" s="2" t="s">
        <v>1207</v>
      </c>
      <c r="I1385" s="2" t="s">
        <v>1137</v>
      </c>
      <c r="J1385" s="2">
        <v>0</v>
      </c>
      <c r="K1385" s="7" t="s">
        <v>1208</v>
      </c>
      <c r="L1385" s="7" t="s">
        <v>1208</v>
      </c>
      <c r="M1385" s="7" t="s">
        <v>1208</v>
      </c>
      <c r="N1385" s="7" t="s">
        <v>1208</v>
      </c>
      <c r="O1385" s="7" t="s">
        <v>1208</v>
      </c>
      <c r="P1385" s="56" t="e">
        <v>#VALUE!</v>
      </c>
      <c r="Q1385" s="56" t="e">
        <v>#VALUE!</v>
      </c>
      <c r="R1385" s="56" t="e">
        <v>#VALUE!</v>
      </c>
      <c r="S1385" s="56" t="e">
        <v>#VALUE!</v>
      </c>
      <c r="T1385" s="56" t="e">
        <v>#VALUE!</v>
      </c>
      <c r="U1385" s="2" t="s">
        <v>1138</v>
      </c>
    </row>
    <row r="1386" spans="1:21" ht="128.1" customHeight="1" x14ac:dyDescent="0.25">
      <c r="A1386" s="57" t="s">
        <v>3550</v>
      </c>
      <c r="B1386" s="2" t="s">
        <v>3551</v>
      </c>
      <c r="C1386" s="2" t="s">
        <v>1522</v>
      </c>
      <c r="D1386" s="2" t="s">
        <v>1523</v>
      </c>
      <c r="E1386" s="2" t="s">
        <v>1524</v>
      </c>
      <c r="F1386" s="2" t="s">
        <v>1525</v>
      </c>
      <c r="G1386" s="2" t="s">
        <v>3552</v>
      </c>
      <c r="H1386" s="2" t="s">
        <v>1207</v>
      </c>
      <c r="I1386" s="2" t="s">
        <v>1137</v>
      </c>
      <c r="J1386" s="2">
        <v>0</v>
      </c>
      <c r="K1386" s="7" t="s">
        <v>1208</v>
      </c>
      <c r="L1386" s="7" t="s">
        <v>1208</v>
      </c>
      <c r="M1386" s="7" t="s">
        <v>1208</v>
      </c>
      <c r="N1386" s="7" t="s">
        <v>1208</v>
      </c>
      <c r="O1386" s="7" t="s">
        <v>1208</v>
      </c>
      <c r="P1386" s="56" t="e">
        <v>#VALUE!</v>
      </c>
      <c r="Q1386" s="56" t="e">
        <v>#VALUE!</v>
      </c>
      <c r="R1386" s="56" t="e">
        <v>#VALUE!</v>
      </c>
      <c r="S1386" s="56" t="e">
        <v>#VALUE!</v>
      </c>
      <c r="T1386" s="56" t="e">
        <v>#VALUE!</v>
      </c>
      <c r="U1386" s="2" t="s">
        <v>1138</v>
      </c>
    </row>
    <row r="1387" spans="1:21" ht="128.1" customHeight="1" x14ac:dyDescent="0.25">
      <c r="A1387" s="57" t="s">
        <v>3553</v>
      </c>
      <c r="B1387" s="2" t="s">
        <v>3554</v>
      </c>
      <c r="C1387" s="2" t="s">
        <v>1272</v>
      </c>
      <c r="D1387" s="2" t="s">
        <v>1273</v>
      </c>
      <c r="E1387" s="2" t="s">
        <v>1274</v>
      </c>
      <c r="F1387" s="2" t="s">
        <v>1275</v>
      </c>
      <c r="G1387" s="2" t="s">
        <v>3343</v>
      </c>
      <c r="H1387" s="2" t="s">
        <v>1207</v>
      </c>
      <c r="I1387" s="2" t="s">
        <v>1137</v>
      </c>
      <c r="J1387" s="2">
        <v>0</v>
      </c>
      <c r="K1387" s="7" t="s">
        <v>1208</v>
      </c>
      <c r="L1387" s="7" t="s">
        <v>1208</v>
      </c>
      <c r="M1387" s="7" t="s">
        <v>1208</v>
      </c>
      <c r="N1387" s="7" t="s">
        <v>1208</v>
      </c>
      <c r="O1387" s="7" t="s">
        <v>1208</v>
      </c>
      <c r="P1387" s="56" t="e">
        <v>#VALUE!</v>
      </c>
      <c r="Q1387" s="56" t="e">
        <v>#VALUE!</v>
      </c>
      <c r="R1387" s="56" t="e">
        <v>#VALUE!</v>
      </c>
      <c r="S1387" s="56" t="e">
        <v>#VALUE!</v>
      </c>
      <c r="T1387" s="56" t="e">
        <v>#VALUE!</v>
      </c>
      <c r="U1387" s="2" t="s">
        <v>1138</v>
      </c>
    </row>
    <row r="1388" spans="1:21" ht="128.1" customHeight="1" x14ac:dyDescent="0.25">
      <c r="A1388" s="57" t="s">
        <v>3555</v>
      </c>
      <c r="B1388" s="2" t="s">
        <v>3556</v>
      </c>
      <c r="C1388" s="2" t="s">
        <v>1348</v>
      </c>
      <c r="D1388" s="2"/>
      <c r="E1388" s="2" t="s">
        <v>1350</v>
      </c>
      <c r="F1388" s="2" t="s">
        <v>3557</v>
      </c>
      <c r="G1388" s="2" t="s">
        <v>1206</v>
      </c>
      <c r="H1388" s="2" t="s">
        <v>1207</v>
      </c>
      <c r="I1388" s="2" t="s">
        <v>1137</v>
      </c>
      <c r="J1388" s="2">
        <v>0</v>
      </c>
      <c r="K1388" s="7" t="s">
        <v>1208</v>
      </c>
      <c r="L1388" s="7" t="s">
        <v>1208</v>
      </c>
      <c r="M1388" s="7" t="s">
        <v>1208</v>
      </c>
      <c r="N1388" s="7" t="s">
        <v>1208</v>
      </c>
      <c r="O1388" s="7" t="s">
        <v>1208</v>
      </c>
      <c r="P1388" s="56" t="e">
        <v>#VALUE!</v>
      </c>
      <c r="Q1388" s="56" t="e">
        <v>#VALUE!</v>
      </c>
      <c r="R1388" s="56" t="e">
        <v>#VALUE!</v>
      </c>
      <c r="S1388" s="56" t="e">
        <v>#VALUE!</v>
      </c>
      <c r="T1388" s="56" t="e">
        <v>#VALUE!</v>
      </c>
      <c r="U1388" s="2" t="s">
        <v>1138</v>
      </c>
    </row>
    <row r="1389" spans="1:21" ht="128.1" customHeight="1" x14ac:dyDescent="0.25">
      <c r="A1389" s="57" t="s">
        <v>3558</v>
      </c>
      <c r="B1389" s="2" t="s">
        <v>3559</v>
      </c>
      <c r="C1389" s="2" t="s">
        <v>1348</v>
      </c>
      <c r="D1389" s="2" t="s">
        <v>1835</v>
      </c>
      <c r="E1389" s="2" t="s">
        <v>1350</v>
      </c>
      <c r="F1389" s="2" t="s">
        <v>1836</v>
      </c>
      <c r="G1389" s="2" t="s">
        <v>1206</v>
      </c>
      <c r="H1389" s="2" t="s">
        <v>1207</v>
      </c>
      <c r="I1389" s="2" t="s">
        <v>1137</v>
      </c>
      <c r="J1389" s="2">
        <v>0</v>
      </c>
      <c r="K1389" s="7" t="s">
        <v>1208</v>
      </c>
      <c r="L1389" s="7" t="s">
        <v>1208</v>
      </c>
      <c r="M1389" s="7" t="s">
        <v>1208</v>
      </c>
      <c r="N1389" s="7" t="s">
        <v>1208</v>
      </c>
      <c r="O1389" s="7" t="s">
        <v>1208</v>
      </c>
      <c r="P1389" s="56" t="e">
        <v>#VALUE!</v>
      </c>
      <c r="Q1389" s="56" t="e">
        <v>#VALUE!</v>
      </c>
      <c r="R1389" s="56" t="e">
        <v>#VALUE!</v>
      </c>
      <c r="S1389" s="56" t="e">
        <v>#VALUE!</v>
      </c>
      <c r="T1389" s="56" t="e">
        <v>#VALUE!</v>
      </c>
      <c r="U1389" s="2" t="s">
        <v>1138</v>
      </c>
    </row>
    <row r="1390" spans="1:21" ht="128.1" customHeight="1" x14ac:dyDescent="0.25">
      <c r="A1390" s="57" t="s">
        <v>3560</v>
      </c>
      <c r="B1390" s="2" t="s">
        <v>3561</v>
      </c>
      <c r="C1390" s="2" t="s">
        <v>1473</v>
      </c>
      <c r="D1390" s="2" t="s">
        <v>1635</v>
      </c>
      <c r="E1390" s="2" t="s">
        <v>1475</v>
      </c>
      <c r="F1390" s="2" t="s">
        <v>1636</v>
      </c>
      <c r="G1390" s="2" t="s">
        <v>3343</v>
      </c>
      <c r="H1390" s="2" t="s">
        <v>1207</v>
      </c>
      <c r="I1390" s="2" t="s">
        <v>1137</v>
      </c>
      <c r="J1390" s="2">
        <v>0</v>
      </c>
      <c r="K1390" s="7" t="s">
        <v>1208</v>
      </c>
      <c r="L1390" s="7" t="s">
        <v>1208</v>
      </c>
      <c r="M1390" s="7" t="s">
        <v>1208</v>
      </c>
      <c r="N1390" s="7" t="s">
        <v>1208</v>
      </c>
      <c r="O1390" s="7" t="s">
        <v>1208</v>
      </c>
      <c r="P1390" s="56" t="e">
        <v>#VALUE!</v>
      </c>
      <c r="Q1390" s="56" t="e">
        <v>#VALUE!</v>
      </c>
      <c r="R1390" s="56" t="e">
        <v>#VALUE!</v>
      </c>
      <c r="S1390" s="56" t="e">
        <v>#VALUE!</v>
      </c>
      <c r="T1390" s="56" t="e">
        <v>#VALUE!</v>
      </c>
      <c r="U1390" s="2" t="s">
        <v>1138</v>
      </c>
    </row>
    <row r="1391" spans="1:21" ht="128.1" customHeight="1" x14ac:dyDescent="0.25">
      <c r="A1391" s="57" t="s">
        <v>3562</v>
      </c>
      <c r="B1391" s="2" t="s">
        <v>3563</v>
      </c>
      <c r="C1391" s="2" t="s">
        <v>1299</v>
      </c>
      <c r="D1391" s="2" t="s">
        <v>1456</v>
      </c>
      <c r="E1391" s="2" t="s">
        <v>1301</v>
      </c>
      <c r="F1391" s="2" t="s">
        <v>1457</v>
      </c>
      <c r="G1391" s="2" t="s">
        <v>1206</v>
      </c>
      <c r="H1391" s="2" t="s">
        <v>1207</v>
      </c>
      <c r="I1391" s="2" t="s">
        <v>1137</v>
      </c>
      <c r="J1391" s="2">
        <v>0</v>
      </c>
      <c r="K1391" s="7" t="s">
        <v>1208</v>
      </c>
      <c r="L1391" s="7" t="s">
        <v>1208</v>
      </c>
      <c r="M1391" s="7" t="s">
        <v>1208</v>
      </c>
      <c r="N1391" s="7" t="s">
        <v>1208</v>
      </c>
      <c r="O1391" s="7" t="s">
        <v>1208</v>
      </c>
      <c r="P1391" s="56" t="e">
        <v>#VALUE!</v>
      </c>
      <c r="Q1391" s="56" t="e">
        <v>#VALUE!</v>
      </c>
      <c r="R1391" s="56" t="e">
        <v>#VALUE!</v>
      </c>
      <c r="S1391" s="56" t="e">
        <v>#VALUE!</v>
      </c>
      <c r="T1391" s="56" t="e">
        <v>#VALUE!</v>
      </c>
      <c r="U1391" s="2" t="s">
        <v>1138</v>
      </c>
    </row>
    <row r="1392" spans="1:21" ht="128.1" customHeight="1" x14ac:dyDescent="0.25">
      <c r="A1392" s="57" t="s">
        <v>3564</v>
      </c>
      <c r="B1392" s="2" t="s">
        <v>3565</v>
      </c>
      <c r="C1392" s="2" t="s">
        <v>1348</v>
      </c>
      <c r="D1392" s="2" t="s">
        <v>1548</v>
      </c>
      <c r="E1392" s="2" t="s">
        <v>1350</v>
      </c>
      <c r="F1392" s="2" t="s">
        <v>1549</v>
      </c>
      <c r="G1392" s="2" t="s">
        <v>3343</v>
      </c>
      <c r="H1392" s="2" t="s">
        <v>1207</v>
      </c>
      <c r="I1392" s="2" t="s">
        <v>1137</v>
      </c>
      <c r="J1392" s="2">
        <v>0</v>
      </c>
      <c r="K1392" s="7" t="s">
        <v>1208</v>
      </c>
      <c r="L1392" s="7" t="s">
        <v>1208</v>
      </c>
      <c r="M1392" s="7" t="s">
        <v>1208</v>
      </c>
      <c r="N1392" s="7" t="s">
        <v>1208</v>
      </c>
      <c r="O1392" s="7" t="s">
        <v>1208</v>
      </c>
      <c r="P1392" s="56" t="e">
        <v>#VALUE!</v>
      </c>
      <c r="Q1392" s="56" t="e">
        <v>#VALUE!</v>
      </c>
      <c r="R1392" s="56" t="e">
        <v>#VALUE!</v>
      </c>
      <c r="S1392" s="56" t="e">
        <v>#VALUE!</v>
      </c>
      <c r="T1392" s="56" t="e">
        <v>#VALUE!</v>
      </c>
      <c r="U1392" s="2" t="s">
        <v>1138</v>
      </c>
    </row>
    <row r="1393" spans="1:21" ht="128.1" customHeight="1" x14ac:dyDescent="0.25">
      <c r="A1393" s="57" t="s">
        <v>3566</v>
      </c>
      <c r="B1393" s="2" t="s">
        <v>3567</v>
      </c>
      <c r="C1393" s="2" t="s">
        <v>1210</v>
      </c>
      <c r="D1393" s="2" t="s">
        <v>1616</v>
      </c>
      <c r="E1393" s="2" t="s">
        <v>1212</v>
      </c>
      <c r="F1393" s="2" t="s">
        <v>1617</v>
      </c>
      <c r="G1393" s="2" t="s">
        <v>3348</v>
      </c>
      <c r="H1393" s="2" t="s">
        <v>1207</v>
      </c>
      <c r="I1393" s="2" t="s">
        <v>1137</v>
      </c>
      <c r="J1393" s="2">
        <v>0</v>
      </c>
      <c r="K1393" s="7" t="s">
        <v>1208</v>
      </c>
      <c r="L1393" s="7" t="s">
        <v>1208</v>
      </c>
      <c r="M1393" s="7" t="s">
        <v>1208</v>
      </c>
      <c r="N1393" s="7" t="s">
        <v>1208</v>
      </c>
      <c r="O1393" s="7" t="s">
        <v>1208</v>
      </c>
      <c r="P1393" s="56" t="e">
        <v>#VALUE!</v>
      </c>
      <c r="Q1393" s="56" t="e">
        <v>#VALUE!</v>
      </c>
      <c r="R1393" s="56" t="e">
        <v>#VALUE!</v>
      </c>
      <c r="S1393" s="56" t="e">
        <v>#VALUE!</v>
      </c>
      <c r="T1393" s="56" t="e">
        <v>#VALUE!</v>
      </c>
      <c r="U1393" s="2" t="s">
        <v>1138</v>
      </c>
    </row>
    <row r="1394" spans="1:21" ht="128.1" customHeight="1" x14ac:dyDescent="0.25">
      <c r="A1394" s="57" t="s">
        <v>723</v>
      </c>
      <c r="B1394" s="2" t="s">
        <v>3568</v>
      </c>
      <c r="C1394" s="2" t="s">
        <v>1696</v>
      </c>
      <c r="D1394" s="2" t="s">
        <v>1911</v>
      </c>
      <c r="E1394" s="2" t="s">
        <v>1698</v>
      </c>
      <c r="F1394" s="2" t="s">
        <v>1912</v>
      </c>
      <c r="G1394" s="2" t="s">
        <v>1221</v>
      </c>
      <c r="H1394" s="2" t="s">
        <v>74</v>
      </c>
      <c r="I1394" s="2" t="s">
        <v>1157</v>
      </c>
      <c r="J1394" s="2">
        <v>15</v>
      </c>
      <c r="K1394" s="7">
        <v>36841</v>
      </c>
      <c r="L1394" s="7">
        <v>40986</v>
      </c>
      <c r="M1394" s="7">
        <v>45130</v>
      </c>
      <c r="N1394" s="7">
        <v>49275</v>
      </c>
      <c r="O1394" s="7">
        <v>53419</v>
      </c>
      <c r="P1394" s="56">
        <v>17.644157088122604</v>
      </c>
      <c r="Q1394" s="56">
        <v>19.629070881226053</v>
      </c>
      <c r="R1394" s="56">
        <v>21.613984674329501</v>
      </c>
      <c r="S1394" s="56">
        <v>23.598898467432949</v>
      </c>
      <c r="T1394" s="56">
        <v>25.583812260536398</v>
      </c>
      <c r="U1394" s="2" t="s">
        <v>1138</v>
      </c>
    </row>
    <row r="1395" spans="1:21" ht="128.1" customHeight="1" x14ac:dyDescent="0.25">
      <c r="A1395" s="57" t="s">
        <v>1101</v>
      </c>
      <c r="B1395" s="2" t="s">
        <v>3569</v>
      </c>
      <c r="C1395" s="2" t="s">
        <v>1696</v>
      </c>
      <c r="D1395" s="2" t="s">
        <v>1911</v>
      </c>
      <c r="E1395" s="2" t="s">
        <v>1698</v>
      </c>
      <c r="F1395" s="2" t="s">
        <v>1912</v>
      </c>
      <c r="G1395" s="2" t="s">
        <v>2742</v>
      </c>
      <c r="H1395" s="2" t="s">
        <v>1136</v>
      </c>
      <c r="I1395" s="2" t="s">
        <v>1157</v>
      </c>
      <c r="J1395" s="2">
        <v>16</v>
      </c>
      <c r="K1395" s="7">
        <v>42367</v>
      </c>
      <c r="L1395" s="7">
        <v>47133</v>
      </c>
      <c r="M1395" s="7">
        <v>51899</v>
      </c>
      <c r="N1395" s="7">
        <v>56666</v>
      </c>
      <c r="O1395" s="7">
        <v>61432</v>
      </c>
      <c r="P1395" s="56">
        <v>20.290708812260537</v>
      </c>
      <c r="Q1395" s="56">
        <v>22.573275862068968</v>
      </c>
      <c r="R1395" s="56">
        <v>24.855842911877396</v>
      </c>
      <c r="S1395" s="56">
        <v>27.138649425287355</v>
      </c>
      <c r="T1395" s="56">
        <v>29.421455938697317</v>
      </c>
      <c r="U1395" s="2" t="s">
        <v>1138</v>
      </c>
    </row>
    <row r="1396" spans="1:21" ht="128.1" customHeight="1" x14ac:dyDescent="0.25">
      <c r="A1396" s="57" t="s">
        <v>3570</v>
      </c>
      <c r="B1396" s="2" t="s">
        <v>3571</v>
      </c>
      <c r="C1396" s="2" t="s">
        <v>1473</v>
      </c>
      <c r="D1396" s="2" t="s">
        <v>3572</v>
      </c>
      <c r="E1396" s="2" t="s">
        <v>1475</v>
      </c>
      <c r="F1396" s="2" t="s">
        <v>3573</v>
      </c>
      <c r="G1396" s="2" t="s">
        <v>2503</v>
      </c>
      <c r="H1396" s="2" t="s">
        <v>74</v>
      </c>
      <c r="I1396" s="2" t="s">
        <v>1157</v>
      </c>
      <c r="J1396" s="2">
        <v>14</v>
      </c>
      <c r="K1396" s="7">
        <v>32703</v>
      </c>
      <c r="L1396" s="7">
        <v>35973</v>
      </c>
      <c r="M1396" s="7">
        <v>39243</v>
      </c>
      <c r="N1396" s="7">
        <v>42514</v>
      </c>
      <c r="O1396" s="7">
        <v>45784</v>
      </c>
      <c r="P1396" s="56">
        <v>15.662356321839081</v>
      </c>
      <c r="Q1396" s="56">
        <v>17.228448275862071</v>
      </c>
      <c r="R1396" s="56">
        <v>18.794540229885058</v>
      </c>
      <c r="S1396" s="56">
        <v>20.36087164750958</v>
      </c>
      <c r="T1396" s="56">
        <v>21.927203065134101</v>
      </c>
      <c r="U1396" s="2" t="s">
        <v>1138</v>
      </c>
    </row>
    <row r="1397" spans="1:21" ht="128.1" customHeight="1" x14ac:dyDescent="0.25">
      <c r="A1397" s="57" t="s">
        <v>1102</v>
      </c>
      <c r="B1397" s="2" t="s">
        <v>3574</v>
      </c>
      <c r="C1397" s="2" t="s">
        <v>1473</v>
      </c>
      <c r="D1397" s="2" t="s">
        <v>3572</v>
      </c>
      <c r="E1397" s="2" t="s">
        <v>1475</v>
      </c>
      <c r="F1397" s="2" t="s">
        <v>3573</v>
      </c>
      <c r="G1397" s="2" t="s">
        <v>2503</v>
      </c>
      <c r="H1397" s="2" t="s">
        <v>74</v>
      </c>
      <c r="I1397" s="2" t="s">
        <v>1157</v>
      </c>
      <c r="J1397" s="2">
        <v>16</v>
      </c>
      <c r="K1397" s="7">
        <v>42367</v>
      </c>
      <c r="L1397" s="7">
        <v>47133</v>
      </c>
      <c r="M1397" s="7">
        <v>51899</v>
      </c>
      <c r="N1397" s="7">
        <v>56666</v>
      </c>
      <c r="O1397" s="7">
        <v>61432</v>
      </c>
      <c r="P1397" s="56">
        <v>20.290708812260537</v>
      </c>
      <c r="Q1397" s="56">
        <v>22.573275862068968</v>
      </c>
      <c r="R1397" s="56">
        <v>24.855842911877396</v>
      </c>
      <c r="S1397" s="56">
        <v>27.138649425287355</v>
      </c>
      <c r="T1397" s="56">
        <v>29.421455938697317</v>
      </c>
      <c r="U1397" s="2" t="s">
        <v>1138</v>
      </c>
    </row>
    <row r="1398" spans="1:21" ht="128.1" customHeight="1" x14ac:dyDescent="0.25">
      <c r="A1398" s="57" t="s">
        <v>409</v>
      </c>
      <c r="B1398" s="2" t="s">
        <v>3575</v>
      </c>
      <c r="C1398" s="2" t="s">
        <v>1299</v>
      </c>
      <c r="D1398" s="2" t="s">
        <v>2482</v>
      </c>
      <c r="E1398" s="2" t="s">
        <v>1301</v>
      </c>
      <c r="F1398" s="2" t="s">
        <v>2109</v>
      </c>
      <c r="G1398" s="2" t="s">
        <v>1303</v>
      </c>
      <c r="H1398" s="2" t="s">
        <v>1136</v>
      </c>
      <c r="I1398" s="2" t="s">
        <v>1137</v>
      </c>
      <c r="J1398" s="2">
        <v>18</v>
      </c>
      <c r="K1398" s="7">
        <v>56030</v>
      </c>
      <c r="L1398" s="7">
        <v>62334</v>
      </c>
      <c r="M1398" s="7">
        <v>68637</v>
      </c>
      <c r="N1398" s="7">
        <v>74940</v>
      </c>
      <c r="O1398" s="7">
        <v>81243</v>
      </c>
      <c r="P1398" s="56">
        <v>26.834291187739463</v>
      </c>
      <c r="Q1398" s="56">
        <v>29.853208812260533</v>
      </c>
      <c r="R1398" s="56">
        <v>32.872126436781606</v>
      </c>
      <c r="S1398" s="56">
        <v>35.890804597701148</v>
      </c>
      <c r="T1398" s="56">
        <v>38.90948275862069</v>
      </c>
      <c r="U1398" s="2" t="s">
        <v>1138</v>
      </c>
    </row>
    <row r="1399" spans="1:21" ht="128.1" customHeight="1" x14ac:dyDescent="0.25">
      <c r="A1399" s="57" t="s">
        <v>514</v>
      </c>
      <c r="B1399" s="2" t="s">
        <v>3576</v>
      </c>
      <c r="C1399" s="2" t="s">
        <v>1299</v>
      </c>
      <c r="D1399" s="2" t="s">
        <v>2482</v>
      </c>
      <c r="E1399" s="2" t="s">
        <v>1301</v>
      </c>
      <c r="F1399" s="2" t="s">
        <v>2109</v>
      </c>
      <c r="G1399" s="2" t="s">
        <v>1303</v>
      </c>
      <c r="H1399" s="2" t="s">
        <v>1136</v>
      </c>
      <c r="I1399" s="2" t="s">
        <v>1137</v>
      </c>
      <c r="J1399" s="2">
        <v>19</v>
      </c>
      <c r="K1399" s="7">
        <v>64518</v>
      </c>
      <c r="L1399" s="7">
        <v>72583</v>
      </c>
      <c r="M1399" s="7">
        <v>80648</v>
      </c>
      <c r="N1399" s="7">
        <v>88713</v>
      </c>
      <c r="O1399" s="7">
        <v>96778</v>
      </c>
      <c r="P1399" s="56">
        <v>30.899425287356323</v>
      </c>
      <c r="Q1399" s="56">
        <v>34.76197318007663</v>
      </c>
      <c r="R1399" s="56">
        <v>38.624521072796938</v>
      </c>
      <c r="S1399" s="56">
        <v>42.487068965517238</v>
      </c>
      <c r="T1399" s="56">
        <v>46.349616858237546</v>
      </c>
      <c r="U1399" s="2" t="s">
        <v>1138</v>
      </c>
    </row>
    <row r="1400" spans="1:21" ht="128.1" customHeight="1" x14ac:dyDescent="0.25">
      <c r="A1400" s="57" t="s">
        <v>3577</v>
      </c>
      <c r="B1400" s="2" t="s">
        <v>3578</v>
      </c>
      <c r="C1400" s="2" t="s">
        <v>1299</v>
      </c>
      <c r="D1400" s="2" t="s">
        <v>2482</v>
      </c>
      <c r="E1400" s="2" t="s">
        <v>1301</v>
      </c>
      <c r="F1400" s="2" t="s">
        <v>2109</v>
      </c>
      <c r="G1400" s="2" t="s">
        <v>1305</v>
      </c>
      <c r="H1400" s="2" t="s">
        <v>1136</v>
      </c>
      <c r="I1400" s="2" t="s">
        <v>1137</v>
      </c>
      <c r="J1400" s="2">
        <v>20</v>
      </c>
      <c r="K1400" s="7">
        <v>75809</v>
      </c>
      <c r="L1400" s="7">
        <v>85285</v>
      </c>
      <c r="M1400" s="7">
        <v>94761</v>
      </c>
      <c r="N1400" s="7">
        <v>104238</v>
      </c>
      <c r="O1400" s="7">
        <v>113714</v>
      </c>
      <c r="P1400" s="56">
        <v>36.30699233716475</v>
      </c>
      <c r="Q1400" s="56">
        <v>40.845306513409966</v>
      </c>
      <c r="R1400" s="56">
        <v>45.383620689655174</v>
      </c>
      <c r="S1400" s="56">
        <v>49.922174329501914</v>
      </c>
      <c r="T1400" s="56">
        <v>54.46072796934866</v>
      </c>
      <c r="U1400" s="2" t="s">
        <v>1138</v>
      </c>
    </row>
    <row r="1401" spans="1:21" ht="128.1" customHeight="1" x14ac:dyDescent="0.25">
      <c r="A1401" s="57" t="s">
        <v>724</v>
      </c>
      <c r="B1401" s="2" t="s">
        <v>3579</v>
      </c>
      <c r="C1401" s="2" t="s">
        <v>1299</v>
      </c>
      <c r="D1401" s="2" t="s">
        <v>2482</v>
      </c>
      <c r="E1401" s="2" t="s">
        <v>1301</v>
      </c>
      <c r="F1401" s="2" t="s">
        <v>2109</v>
      </c>
      <c r="G1401" s="2" t="s">
        <v>1305</v>
      </c>
      <c r="H1401" s="2" t="s">
        <v>1136</v>
      </c>
      <c r="I1401" s="2" t="s">
        <v>1137</v>
      </c>
      <c r="J1401" s="2">
        <v>21</v>
      </c>
      <c r="K1401" s="7">
        <v>89076</v>
      </c>
      <c r="L1401" s="7">
        <v>100211</v>
      </c>
      <c r="M1401" s="7">
        <v>111345</v>
      </c>
      <c r="N1401" s="7">
        <v>122480</v>
      </c>
      <c r="O1401" s="7">
        <v>133614</v>
      </c>
      <c r="P1401" s="56">
        <v>42.660919540229884</v>
      </c>
      <c r="Q1401" s="56">
        <v>47.993534482758619</v>
      </c>
      <c r="R1401" s="56">
        <v>53.326149425287355</v>
      </c>
      <c r="S1401" s="56">
        <v>58.65876436781609</v>
      </c>
      <c r="T1401" s="56">
        <v>63.991379310344826</v>
      </c>
      <c r="U1401" s="2" t="s">
        <v>1138</v>
      </c>
    </row>
    <row r="1402" spans="1:21" ht="128.1" customHeight="1" x14ac:dyDescent="0.25">
      <c r="A1402" s="57" t="s">
        <v>465</v>
      </c>
      <c r="B1402" s="2" t="s">
        <v>3580</v>
      </c>
      <c r="C1402" s="2" t="s">
        <v>1299</v>
      </c>
      <c r="D1402" s="2" t="s">
        <v>2482</v>
      </c>
      <c r="E1402" s="2" t="s">
        <v>1301</v>
      </c>
      <c r="F1402" s="2" t="s">
        <v>2109</v>
      </c>
      <c r="G1402" s="2" t="s">
        <v>1309</v>
      </c>
      <c r="H1402" s="2" t="s">
        <v>1136</v>
      </c>
      <c r="I1402" s="2" t="s">
        <v>1137</v>
      </c>
      <c r="J1402" s="2">
        <v>17</v>
      </c>
      <c r="K1402" s="7">
        <v>48722</v>
      </c>
      <c r="L1402" s="7">
        <v>54203</v>
      </c>
      <c r="M1402" s="7">
        <v>59684</v>
      </c>
      <c r="N1402" s="7">
        <v>65165</v>
      </c>
      <c r="O1402" s="7">
        <v>70646</v>
      </c>
      <c r="P1402" s="56">
        <v>23.334291187739463</v>
      </c>
      <c r="Q1402" s="56">
        <v>25.959291187739463</v>
      </c>
      <c r="R1402" s="56">
        <v>28.584291187739463</v>
      </c>
      <c r="S1402" s="56">
        <v>31.209291187739467</v>
      </c>
      <c r="T1402" s="56">
        <v>33.834291187739467</v>
      </c>
      <c r="U1402" s="2" t="s">
        <v>1138</v>
      </c>
    </row>
    <row r="1403" spans="1:21" ht="128.1" customHeight="1" x14ac:dyDescent="0.25">
      <c r="A1403" s="57" t="s">
        <v>1104</v>
      </c>
      <c r="B1403" s="2" t="s">
        <v>3581</v>
      </c>
      <c r="C1403" s="2" t="s">
        <v>1299</v>
      </c>
      <c r="D1403" s="2" t="s">
        <v>2482</v>
      </c>
      <c r="E1403" s="2" t="s">
        <v>1301</v>
      </c>
      <c r="F1403" s="2" t="s">
        <v>2109</v>
      </c>
      <c r="G1403" s="2" t="s">
        <v>1303</v>
      </c>
      <c r="H1403" s="2" t="s">
        <v>1136</v>
      </c>
      <c r="I1403" s="2" t="s">
        <v>1137</v>
      </c>
      <c r="J1403" s="2">
        <v>18</v>
      </c>
      <c r="K1403" s="7">
        <v>56030</v>
      </c>
      <c r="L1403" s="7">
        <v>62334</v>
      </c>
      <c r="M1403" s="7">
        <v>68637</v>
      </c>
      <c r="N1403" s="7">
        <v>74940</v>
      </c>
      <c r="O1403" s="7">
        <v>81243</v>
      </c>
      <c r="P1403" s="56">
        <v>26.834291187739463</v>
      </c>
      <c r="Q1403" s="56">
        <v>29.853208812260533</v>
      </c>
      <c r="R1403" s="56">
        <v>32.872126436781606</v>
      </c>
      <c r="S1403" s="56">
        <v>35.890804597701148</v>
      </c>
      <c r="T1403" s="56">
        <v>38.90948275862069</v>
      </c>
      <c r="U1403" s="2" t="s">
        <v>1138</v>
      </c>
    </row>
    <row r="1404" spans="1:21" ht="128.1" customHeight="1" x14ac:dyDescent="0.25">
      <c r="A1404" s="57" t="s">
        <v>3582</v>
      </c>
      <c r="B1404" s="2" t="s">
        <v>3583</v>
      </c>
      <c r="C1404" s="2" t="s">
        <v>1299</v>
      </c>
      <c r="D1404" s="2" t="s">
        <v>2482</v>
      </c>
      <c r="E1404" s="2" t="s">
        <v>1301</v>
      </c>
      <c r="F1404" s="2" t="s">
        <v>2109</v>
      </c>
      <c r="G1404" s="2" t="s">
        <v>1309</v>
      </c>
      <c r="H1404" s="2" t="s">
        <v>1136</v>
      </c>
      <c r="I1404" s="2" t="s">
        <v>1137</v>
      </c>
      <c r="J1404" s="2">
        <v>17</v>
      </c>
      <c r="K1404" s="7">
        <v>48722</v>
      </c>
      <c r="L1404" s="7">
        <v>54203</v>
      </c>
      <c r="M1404" s="7">
        <v>59684</v>
      </c>
      <c r="N1404" s="7">
        <v>65165</v>
      </c>
      <c r="O1404" s="7">
        <v>70646</v>
      </c>
      <c r="P1404" s="56">
        <v>23.334291187739463</v>
      </c>
      <c r="Q1404" s="56">
        <v>25.959291187739463</v>
      </c>
      <c r="R1404" s="56">
        <v>28.584291187739463</v>
      </c>
      <c r="S1404" s="56">
        <v>31.209291187739467</v>
      </c>
      <c r="T1404" s="56">
        <v>33.834291187739467</v>
      </c>
      <c r="U1404" s="2" t="s">
        <v>1138</v>
      </c>
    </row>
    <row r="1405" spans="1:21" ht="128.1" customHeight="1" x14ac:dyDescent="0.25">
      <c r="A1405" s="57" t="s">
        <v>596</v>
      </c>
      <c r="B1405" s="2" t="s">
        <v>3584</v>
      </c>
      <c r="C1405" s="2" t="s">
        <v>1299</v>
      </c>
      <c r="D1405" s="2" t="s">
        <v>2482</v>
      </c>
      <c r="E1405" s="2" t="s">
        <v>1301</v>
      </c>
      <c r="F1405" s="2" t="s">
        <v>2109</v>
      </c>
      <c r="G1405" s="2" t="s">
        <v>1303</v>
      </c>
      <c r="H1405" s="2" t="s">
        <v>1136</v>
      </c>
      <c r="I1405" s="2" t="s">
        <v>1137</v>
      </c>
      <c r="J1405" s="2">
        <v>18</v>
      </c>
      <c r="K1405" s="7">
        <v>56030</v>
      </c>
      <c r="L1405" s="7">
        <v>62334</v>
      </c>
      <c r="M1405" s="7">
        <v>68637</v>
      </c>
      <c r="N1405" s="7">
        <v>74940</v>
      </c>
      <c r="O1405" s="7">
        <v>81243</v>
      </c>
      <c r="P1405" s="56">
        <v>26.834291187739463</v>
      </c>
      <c r="Q1405" s="56">
        <v>29.853208812260533</v>
      </c>
      <c r="R1405" s="56">
        <v>32.872126436781606</v>
      </c>
      <c r="S1405" s="56">
        <v>35.890804597701148</v>
      </c>
      <c r="T1405" s="56">
        <v>38.90948275862069</v>
      </c>
      <c r="U1405" s="2" t="s">
        <v>1138</v>
      </c>
    </row>
    <row r="1406" spans="1:21" ht="128.1" customHeight="1" x14ac:dyDescent="0.25">
      <c r="A1406" s="57" t="s">
        <v>725</v>
      </c>
      <c r="B1406" s="2" t="s">
        <v>3585</v>
      </c>
      <c r="C1406" s="2" t="s">
        <v>1299</v>
      </c>
      <c r="D1406" s="2" t="s">
        <v>2482</v>
      </c>
      <c r="E1406" s="2" t="s">
        <v>1301</v>
      </c>
      <c r="F1406" s="2" t="s">
        <v>2109</v>
      </c>
      <c r="G1406" s="2" t="s">
        <v>1305</v>
      </c>
      <c r="H1406" s="2" t="s">
        <v>1136</v>
      </c>
      <c r="I1406" s="2" t="s">
        <v>1137</v>
      </c>
      <c r="J1406" s="2">
        <v>19</v>
      </c>
      <c r="K1406" s="7">
        <v>64518</v>
      </c>
      <c r="L1406" s="7">
        <v>72583</v>
      </c>
      <c r="M1406" s="7">
        <v>80648</v>
      </c>
      <c r="N1406" s="7">
        <v>88713</v>
      </c>
      <c r="O1406" s="7">
        <v>96778</v>
      </c>
      <c r="P1406" s="56">
        <v>30.899425287356323</v>
      </c>
      <c r="Q1406" s="56">
        <v>34.76197318007663</v>
      </c>
      <c r="R1406" s="56">
        <v>38.624521072796938</v>
      </c>
      <c r="S1406" s="56">
        <v>42.487068965517238</v>
      </c>
      <c r="T1406" s="56">
        <v>46.349616858237546</v>
      </c>
      <c r="U1406" s="2" t="s">
        <v>1138</v>
      </c>
    </row>
    <row r="1407" spans="1:21" ht="128.1" customHeight="1" x14ac:dyDescent="0.25">
      <c r="A1407" s="57" t="s">
        <v>3586</v>
      </c>
      <c r="B1407" s="2" t="s">
        <v>3587</v>
      </c>
      <c r="C1407" s="2" t="s">
        <v>1299</v>
      </c>
      <c r="D1407" s="2" t="s">
        <v>2482</v>
      </c>
      <c r="E1407" s="2" t="s">
        <v>1301</v>
      </c>
      <c r="F1407" s="2" t="s">
        <v>2109</v>
      </c>
      <c r="G1407" s="2" t="s">
        <v>3588</v>
      </c>
      <c r="H1407" s="2" t="s">
        <v>1136</v>
      </c>
      <c r="I1407" s="2" t="s">
        <v>1137</v>
      </c>
      <c r="J1407" s="2">
        <v>17</v>
      </c>
      <c r="K1407" s="7">
        <v>48722</v>
      </c>
      <c r="L1407" s="7">
        <v>54203</v>
      </c>
      <c r="M1407" s="7">
        <v>59684</v>
      </c>
      <c r="N1407" s="7">
        <v>65165</v>
      </c>
      <c r="O1407" s="7">
        <v>70646</v>
      </c>
      <c r="P1407" s="56">
        <v>23.334291187739463</v>
      </c>
      <c r="Q1407" s="56">
        <v>25.959291187739463</v>
      </c>
      <c r="R1407" s="56">
        <v>28.584291187739463</v>
      </c>
      <c r="S1407" s="56">
        <v>31.209291187739467</v>
      </c>
      <c r="T1407" s="56">
        <v>33.834291187739467</v>
      </c>
      <c r="U1407" s="2" t="s">
        <v>1138</v>
      </c>
    </row>
    <row r="1408" spans="1:21" ht="128.1" customHeight="1" x14ac:dyDescent="0.25">
      <c r="A1408" s="57" t="s">
        <v>1105</v>
      </c>
      <c r="B1408" s="2" t="s">
        <v>3589</v>
      </c>
      <c r="C1408" s="2" t="s">
        <v>1299</v>
      </c>
      <c r="D1408" s="2" t="s">
        <v>2482</v>
      </c>
      <c r="E1408" s="2" t="s">
        <v>1301</v>
      </c>
      <c r="F1408" s="2" t="s">
        <v>2109</v>
      </c>
      <c r="G1408" s="2" t="s">
        <v>1303</v>
      </c>
      <c r="H1408" s="2" t="s">
        <v>1136</v>
      </c>
      <c r="I1408" s="2" t="s">
        <v>1137</v>
      </c>
      <c r="J1408" s="2">
        <v>18</v>
      </c>
      <c r="K1408" s="7">
        <v>56030</v>
      </c>
      <c r="L1408" s="7">
        <v>62334</v>
      </c>
      <c r="M1408" s="7">
        <v>68637</v>
      </c>
      <c r="N1408" s="7">
        <v>74940</v>
      </c>
      <c r="O1408" s="7">
        <v>81243</v>
      </c>
      <c r="P1408" s="56">
        <v>26.834291187739463</v>
      </c>
      <c r="Q1408" s="56">
        <v>29.853208812260533</v>
      </c>
      <c r="R1408" s="56">
        <v>32.872126436781606</v>
      </c>
      <c r="S1408" s="56">
        <v>35.890804597701148</v>
      </c>
      <c r="T1408" s="56">
        <v>38.90948275862069</v>
      </c>
      <c r="U1408" s="2" t="s">
        <v>1138</v>
      </c>
    </row>
    <row r="1409" spans="1:21" ht="128.1" customHeight="1" x14ac:dyDescent="0.25">
      <c r="A1409" s="57" t="s">
        <v>1106</v>
      </c>
      <c r="B1409" s="2" t="s">
        <v>3590</v>
      </c>
      <c r="C1409" s="2" t="s">
        <v>1299</v>
      </c>
      <c r="D1409" s="2" t="s">
        <v>2482</v>
      </c>
      <c r="E1409" s="2" t="s">
        <v>1301</v>
      </c>
      <c r="F1409" s="2" t="s">
        <v>2109</v>
      </c>
      <c r="G1409" s="2" t="s">
        <v>1305</v>
      </c>
      <c r="H1409" s="2" t="s">
        <v>1136</v>
      </c>
      <c r="I1409" s="2" t="s">
        <v>1137</v>
      </c>
      <c r="J1409" s="2">
        <v>19</v>
      </c>
      <c r="K1409" s="7">
        <v>64518</v>
      </c>
      <c r="L1409" s="7">
        <v>72583</v>
      </c>
      <c r="M1409" s="7">
        <v>80648</v>
      </c>
      <c r="N1409" s="7">
        <v>88713</v>
      </c>
      <c r="O1409" s="7">
        <v>96778</v>
      </c>
      <c r="P1409" s="56">
        <v>30.899425287356323</v>
      </c>
      <c r="Q1409" s="56">
        <v>34.76197318007663</v>
      </c>
      <c r="R1409" s="56">
        <v>38.624521072796938</v>
      </c>
      <c r="S1409" s="56">
        <v>42.487068965517238</v>
      </c>
      <c r="T1409" s="56">
        <v>46.349616858237546</v>
      </c>
      <c r="U1409" s="2" t="s">
        <v>1138</v>
      </c>
    </row>
    <row r="1410" spans="1:21" ht="128.1" customHeight="1" x14ac:dyDescent="0.25">
      <c r="A1410" s="57" t="s">
        <v>3591</v>
      </c>
      <c r="B1410" s="2" t="s">
        <v>3592</v>
      </c>
      <c r="C1410" s="2" t="s">
        <v>1131</v>
      </c>
      <c r="D1410" s="2" t="s">
        <v>3593</v>
      </c>
      <c r="E1410" s="2" t="s">
        <v>1133</v>
      </c>
      <c r="F1410" s="2" t="s">
        <v>3594</v>
      </c>
      <c r="G1410" s="2" t="s">
        <v>1228</v>
      </c>
      <c r="H1410" s="2" t="s">
        <v>74</v>
      </c>
      <c r="I1410" s="2" t="s">
        <v>1157</v>
      </c>
      <c r="J1410" s="2">
        <v>14</v>
      </c>
      <c r="K1410" s="7">
        <v>32703</v>
      </c>
      <c r="L1410" s="7">
        <v>35973</v>
      </c>
      <c r="M1410" s="7">
        <v>39243</v>
      </c>
      <c r="N1410" s="7">
        <v>42514</v>
      </c>
      <c r="O1410" s="7">
        <v>45784</v>
      </c>
      <c r="P1410" s="56">
        <v>15.662356321839081</v>
      </c>
      <c r="Q1410" s="56">
        <v>17.228448275862071</v>
      </c>
      <c r="R1410" s="56">
        <v>18.794540229885058</v>
      </c>
      <c r="S1410" s="56">
        <v>20.36087164750958</v>
      </c>
      <c r="T1410" s="56">
        <v>21.927203065134101</v>
      </c>
      <c r="U1410" s="2" t="s">
        <v>1336</v>
      </c>
    </row>
    <row r="1411" spans="1:21" ht="128.1" customHeight="1" x14ac:dyDescent="0.25">
      <c r="A1411" s="57" t="s">
        <v>515</v>
      </c>
      <c r="B1411" s="2" t="s">
        <v>3595</v>
      </c>
      <c r="C1411" s="2" t="s">
        <v>1131</v>
      </c>
      <c r="D1411" s="2" t="s">
        <v>3593</v>
      </c>
      <c r="E1411" s="2" t="s">
        <v>1133</v>
      </c>
      <c r="F1411" s="2" t="s">
        <v>3594</v>
      </c>
      <c r="G1411" s="2" t="s">
        <v>1228</v>
      </c>
      <c r="H1411" s="2" t="s">
        <v>74</v>
      </c>
      <c r="I1411" s="2" t="s">
        <v>1157</v>
      </c>
      <c r="J1411" s="2">
        <v>15</v>
      </c>
      <c r="K1411" s="7">
        <v>36841</v>
      </c>
      <c r="L1411" s="7">
        <v>40986</v>
      </c>
      <c r="M1411" s="7">
        <v>45130</v>
      </c>
      <c r="N1411" s="7">
        <v>49275</v>
      </c>
      <c r="O1411" s="7">
        <v>53419</v>
      </c>
      <c r="P1411" s="56">
        <v>17.644157088122604</v>
      </c>
      <c r="Q1411" s="56">
        <v>19.629070881226053</v>
      </c>
      <c r="R1411" s="56">
        <v>21.613984674329501</v>
      </c>
      <c r="S1411" s="56">
        <v>23.598898467432949</v>
      </c>
      <c r="T1411" s="56">
        <v>25.583812260536398</v>
      </c>
      <c r="U1411" s="2" t="s">
        <v>1336</v>
      </c>
    </row>
    <row r="1412" spans="1:21" ht="128.1" customHeight="1" x14ac:dyDescent="0.25">
      <c r="A1412" s="57" t="s">
        <v>3596</v>
      </c>
      <c r="B1412" s="2" t="s">
        <v>3597</v>
      </c>
      <c r="C1412" s="2" t="s">
        <v>1131</v>
      </c>
      <c r="D1412" s="2" t="s">
        <v>3593</v>
      </c>
      <c r="E1412" s="2" t="s">
        <v>1133</v>
      </c>
      <c r="F1412" s="2" t="s">
        <v>3594</v>
      </c>
      <c r="G1412" s="2" t="s">
        <v>1234</v>
      </c>
      <c r="H1412" s="2" t="s">
        <v>74</v>
      </c>
      <c r="I1412" s="2" t="s">
        <v>1157</v>
      </c>
      <c r="J1412" s="2">
        <v>16</v>
      </c>
      <c r="K1412" s="7">
        <v>42367</v>
      </c>
      <c r="L1412" s="7">
        <v>47133</v>
      </c>
      <c r="M1412" s="7">
        <v>51899</v>
      </c>
      <c r="N1412" s="7">
        <v>56666</v>
      </c>
      <c r="O1412" s="7">
        <v>61432</v>
      </c>
      <c r="P1412" s="56">
        <v>20.290708812260537</v>
      </c>
      <c r="Q1412" s="56">
        <v>22.573275862068968</v>
      </c>
      <c r="R1412" s="56">
        <v>24.855842911877396</v>
      </c>
      <c r="S1412" s="56">
        <v>27.138649425287355</v>
      </c>
      <c r="T1412" s="56">
        <v>29.421455938697317</v>
      </c>
      <c r="U1412" s="2" t="s">
        <v>1138</v>
      </c>
    </row>
    <row r="1413" spans="1:21" ht="128.1" customHeight="1" x14ac:dyDescent="0.25">
      <c r="A1413" s="57" t="s">
        <v>726</v>
      </c>
      <c r="B1413" s="2" t="s">
        <v>3598</v>
      </c>
      <c r="C1413" s="2" t="s">
        <v>1473</v>
      </c>
      <c r="D1413" s="2" t="s">
        <v>3063</v>
      </c>
      <c r="E1413" s="2" t="s">
        <v>1475</v>
      </c>
      <c r="F1413" s="2" t="s">
        <v>3064</v>
      </c>
      <c r="G1413" s="2" t="s">
        <v>1174</v>
      </c>
      <c r="H1413" s="2" t="s">
        <v>1136</v>
      </c>
      <c r="I1413" s="2" t="s">
        <v>1137</v>
      </c>
      <c r="J1413" s="2">
        <v>17</v>
      </c>
      <c r="K1413" s="7">
        <v>48722</v>
      </c>
      <c r="L1413" s="7">
        <v>54203</v>
      </c>
      <c r="M1413" s="7">
        <v>59684</v>
      </c>
      <c r="N1413" s="7">
        <v>65165</v>
      </c>
      <c r="O1413" s="7">
        <v>70646</v>
      </c>
      <c r="P1413" s="56">
        <v>23.334291187739463</v>
      </c>
      <c r="Q1413" s="56">
        <v>25.959291187739463</v>
      </c>
      <c r="R1413" s="56">
        <v>28.584291187739463</v>
      </c>
      <c r="S1413" s="56">
        <v>31.209291187739467</v>
      </c>
      <c r="T1413" s="56">
        <v>33.834291187739467</v>
      </c>
      <c r="U1413" s="2" t="s">
        <v>1138</v>
      </c>
    </row>
    <row r="1414" spans="1:21" ht="128.1" customHeight="1" x14ac:dyDescent="0.25">
      <c r="A1414" s="57" t="s">
        <v>466</v>
      </c>
      <c r="B1414" s="2" t="s">
        <v>3599</v>
      </c>
      <c r="C1414" s="2" t="s">
        <v>1473</v>
      </c>
      <c r="D1414" s="2" t="s">
        <v>3063</v>
      </c>
      <c r="E1414" s="2" t="s">
        <v>1475</v>
      </c>
      <c r="F1414" s="2" t="s">
        <v>3064</v>
      </c>
      <c r="G1414" s="2" t="s">
        <v>1221</v>
      </c>
      <c r="H1414" s="2" t="s">
        <v>1136</v>
      </c>
      <c r="I1414" s="2" t="s">
        <v>1137</v>
      </c>
      <c r="J1414" s="2">
        <v>18</v>
      </c>
      <c r="K1414" s="7">
        <v>56030</v>
      </c>
      <c r="L1414" s="7">
        <v>62334</v>
      </c>
      <c r="M1414" s="7">
        <v>68637</v>
      </c>
      <c r="N1414" s="7">
        <v>74940</v>
      </c>
      <c r="O1414" s="7">
        <v>81243</v>
      </c>
      <c r="P1414" s="56">
        <v>26.834291187739463</v>
      </c>
      <c r="Q1414" s="56">
        <v>29.853208812260533</v>
      </c>
      <c r="R1414" s="56">
        <v>32.872126436781606</v>
      </c>
      <c r="S1414" s="56">
        <v>35.890804597701148</v>
      </c>
      <c r="T1414" s="56">
        <v>38.90948275862069</v>
      </c>
      <c r="U1414" s="2" t="s">
        <v>1138</v>
      </c>
    </row>
    <row r="1415" spans="1:21" ht="128.1" customHeight="1" x14ac:dyDescent="0.25">
      <c r="A1415" s="57" t="s">
        <v>727</v>
      </c>
      <c r="B1415" s="2" t="s">
        <v>3600</v>
      </c>
      <c r="C1415" s="2" t="s">
        <v>1473</v>
      </c>
      <c r="D1415" s="2" t="s">
        <v>3063</v>
      </c>
      <c r="E1415" s="2" t="s">
        <v>1475</v>
      </c>
      <c r="F1415" s="2" t="s">
        <v>3064</v>
      </c>
      <c r="G1415" s="2" t="s">
        <v>1389</v>
      </c>
      <c r="H1415" s="2" t="s">
        <v>1136</v>
      </c>
      <c r="I1415" s="2" t="s">
        <v>1137</v>
      </c>
      <c r="J1415" s="2">
        <v>19</v>
      </c>
      <c r="K1415" s="7">
        <v>64518</v>
      </c>
      <c r="L1415" s="7">
        <v>72583</v>
      </c>
      <c r="M1415" s="7">
        <v>80648</v>
      </c>
      <c r="N1415" s="7">
        <v>88713</v>
      </c>
      <c r="O1415" s="7">
        <v>96778</v>
      </c>
      <c r="P1415" s="56">
        <v>30.899425287356323</v>
      </c>
      <c r="Q1415" s="56">
        <v>34.76197318007663</v>
      </c>
      <c r="R1415" s="56">
        <v>38.624521072796938</v>
      </c>
      <c r="S1415" s="56">
        <v>42.487068965517238</v>
      </c>
      <c r="T1415" s="56">
        <v>46.349616858237546</v>
      </c>
      <c r="U1415" s="2" t="s">
        <v>1138</v>
      </c>
    </row>
    <row r="1416" spans="1:21" ht="128.1" customHeight="1" x14ac:dyDescent="0.25">
      <c r="A1416" s="57" t="s">
        <v>388</v>
      </c>
      <c r="B1416" s="2" t="s">
        <v>3601</v>
      </c>
      <c r="C1416" s="2" t="s">
        <v>1131</v>
      </c>
      <c r="D1416" s="2" t="s">
        <v>2079</v>
      </c>
      <c r="E1416" s="2" t="s">
        <v>1133</v>
      </c>
      <c r="F1416" s="2" t="s">
        <v>3594</v>
      </c>
      <c r="G1416" s="2" t="s">
        <v>1234</v>
      </c>
      <c r="H1416" s="2" t="s">
        <v>74</v>
      </c>
      <c r="I1416" s="2" t="s">
        <v>1137</v>
      </c>
      <c r="J1416" s="2">
        <v>18</v>
      </c>
      <c r="K1416" s="7">
        <v>56030</v>
      </c>
      <c r="L1416" s="7">
        <v>62334</v>
      </c>
      <c r="M1416" s="7">
        <v>68637</v>
      </c>
      <c r="N1416" s="7">
        <v>74940</v>
      </c>
      <c r="O1416" s="7">
        <v>81243</v>
      </c>
      <c r="P1416" s="56">
        <v>26.834291187739463</v>
      </c>
      <c r="Q1416" s="56">
        <v>29.853208812260533</v>
      </c>
      <c r="R1416" s="56">
        <v>32.872126436781606</v>
      </c>
      <c r="S1416" s="56">
        <v>35.890804597701148</v>
      </c>
      <c r="T1416" s="56">
        <v>38.90948275862069</v>
      </c>
      <c r="U1416" s="2" t="s">
        <v>1138</v>
      </c>
    </row>
    <row r="1417" spans="1:21" ht="128.1" customHeight="1" x14ac:dyDescent="0.25">
      <c r="A1417" s="57" t="s">
        <v>3602</v>
      </c>
      <c r="B1417" s="2" t="s">
        <v>3603</v>
      </c>
      <c r="C1417" s="2" t="s">
        <v>1131</v>
      </c>
      <c r="D1417" s="2" t="s">
        <v>2462</v>
      </c>
      <c r="E1417" s="2"/>
      <c r="F1417" s="2"/>
      <c r="G1417" s="2" t="s">
        <v>2157</v>
      </c>
      <c r="H1417" s="2" t="s">
        <v>74</v>
      </c>
      <c r="I1417" s="2" t="s">
        <v>1137</v>
      </c>
      <c r="J1417" s="2">
        <v>16</v>
      </c>
      <c r="K1417" s="7">
        <v>42367</v>
      </c>
      <c r="L1417" s="7">
        <v>47133</v>
      </c>
      <c r="M1417" s="7">
        <v>51899</v>
      </c>
      <c r="N1417" s="7">
        <v>56666</v>
      </c>
      <c r="O1417" s="7">
        <v>61432</v>
      </c>
      <c r="P1417" s="56">
        <v>20.290708812260537</v>
      </c>
      <c r="Q1417" s="56">
        <v>22.573275862068968</v>
      </c>
      <c r="R1417" s="56">
        <v>24.855842911877396</v>
      </c>
      <c r="S1417" s="56">
        <v>27.138649425287355</v>
      </c>
      <c r="T1417" s="56">
        <v>29.421455938697317</v>
      </c>
      <c r="U1417" s="2" t="s">
        <v>1138</v>
      </c>
    </row>
    <row r="1418" spans="1:21" ht="128.1" customHeight="1" x14ac:dyDescent="0.25">
      <c r="A1418" s="57" t="s">
        <v>841</v>
      </c>
      <c r="B1418" s="2" t="s">
        <v>3604</v>
      </c>
      <c r="C1418" s="2" t="s">
        <v>1170</v>
      </c>
      <c r="D1418" s="2" t="s">
        <v>2029</v>
      </c>
      <c r="E1418" s="2" t="s">
        <v>1172</v>
      </c>
      <c r="F1418" s="2" t="s">
        <v>2030</v>
      </c>
      <c r="G1418" s="2" t="s">
        <v>1179</v>
      </c>
      <c r="H1418" s="2" t="s">
        <v>1136</v>
      </c>
      <c r="I1418" s="2" t="s">
        <v>1137</v>
      </c>
      <c r="J1418" s="2">
        <v>18</v>
      </c>
      <c r="K1418" s="7">
        <v>56030</v>
      </c>
      <c r="L1418" s="7">
        <v>62334</v>
      </c>
      <c r="M1418" s="7">
        <v>68637</v>
      </c>
      <c r="N1418" s="7">
        <v>74940</v>
      </c>
      <c r="O1418" s="7">
        <v>81243</v>
      </c>
      <c r="P1418" s="56">
        <v>26.834291187739463</v>
      </c>
      <c r="Q1418" s="56">
        <v>29.853208812260533</v>
      </c>
      <c r="R1418" s="56">
        <v>32.872126436781606</v>
      </c>
      <c r="S1418" s="56">
        <v>35.890804597701148</v>
      </c>
      <c r="T1418" s="56">
        <v>38.90948275862069</v>
      </c>
      <c r="U1418" s="2" t="s">
        <v>1138</v>
      </c>
    </row>
    <row r="1419" spans="1:21" ht="128.1" customHeight="1" x14ac:dyDescent="0.25">
      <c r="A1419" s="57" t="s">
        <v>3605</v>
      </c>
      <c r="B1419" s="2" t="s">
        <v>3606</v>
      </c>
      <c r="C1419" s="2" t="s">
        <v>1145</v>
      </c>
      <c r="D1419" s="2" t="s">
        <v>1994</v>
      </c>
      <c r="E1419" s="2" t="s">
        <v>1147</v>
      </c>
      <c r="F1419" s="2" t="s">
        <v>1995</v>
      </c>
      <c r="G1419" s="2" t="s">
        <v>1234</v>
      </c>
      <c r="H1419" s="2" t="s">
        <v>74</v>
      </c>
      <c r="I1419" s="2" t="s">
        <v>1157</v>
      </c>
      <c r="J1419" s="2">
        <v>15</v>
      </c>
      <c r="K1419" s="7">
        <v>36841</v>
      </c>
      <c r="L1419" s="7">
        <v>40986</v>
      </c>
      <c r="M1419" s="7">
        <v>45130</v>
      </c>
      <c r="N1419" s="7">
        <v>49275</v>
      </c>
      <c r="O1419" s="7">
        <v>53419</v>
      </c>
      <c r="P1419" s="56">
        <v>17.644157088122604</v>
      </c>
      <c r="Q1419" s="56">
        <v>19.629070881226053</v>
      </c>
      <c r="R1419" s="56">
        <v>21.613984674329501</v>
      </c>
      <c r="S1419" s="56">
        <v>23.598898467432949</v>
      </c>
      <c r="T1419" s="56">
        <v>25.583812260536398</v>
      </c>
      <c r="U1419" s="2" t="s">
        <v>1138</v>
      </c>
    </row>
    <row r="1420" spans="1:21" ht="128.1" customHeight="1" x14ac:dyDescent="0.25">
      <c r="A1420" s="57" t="s">
        <v>3607</v>
      </c>
      <c r="B1420" s="2" t="s">
        <v>3608</v>
      </c>
      <c r="C1420" s="2" t="s">
        <v>1473</v>
      </c>
      <c r="D1420" s="2" t="s">
        <v>1568</v>
      </c>
      <c r="E1420" s="2" t="s">
        <v>1475</v>
      </c>
      <c r="F1420" s="2" t="s">
        <v>1569</v>
      </c>
      <c r="G1420" s="2" t="s">
        <v>1609</v>
      </c>
      <c r="H1420" s="2" t="s">
        <v>1207</v>
      </c>
      <c r="I1420" s="2" t="s">
        <v>1137</v>
      </c>
      <c r="J1420" s="2">
        <v>0</v>
      </c>
      <c r="K1420" s="7" t="s">
        <v>1208</v>
      </c>
      <c r="L1420" s="7" t="s">
        <v>1208</v>
      </c>
      <c r="M1420" s="7" t="s">
        <v>1208</v>
      </c>
      <c r="N1420" s="7" t="s">
        <v>1208</v>
      </c>
      <c r="O1420" s="7" t="s">
        <v>1208</v>
      </c>
      <c r="P1420" s="56" t="e">
        <v>#VALUE!</v>
      </c>
      <c r="Q1420" s="56" t="e">
        <v>#VALUE!</v>
      </c>
      <c r="R1420" s="56" t="e">
        <v>#VALUE!</v>
      </c>
      <c r="S1420" s="56" t="e">
        <v>#VALUE!</v>
      </c>
      <c r="T1420" s="56" t="e">
        <v>#VALUE!</v>
      </c>
      <c r="U1420" s="2" t="s">
        <v>1138</v>
      </c>
    </row>
    <row r="1421" spans="1:21" ht="128.1" customHeight="1" x14ac:dyDescent="0.25">
      <c r="A1421" s="57" t="s">
        <v>982</v>
      </c>
      <c r="B1421" s="2" t="s">
        <v>3609</v>
      </c>
      <c r="C1421" s="2" t="s">
        <v>1290</v>
      </c>
      <c r="D1421" s="2" t="s">
        <v>1463</v>
      </c>
      <c r="E1421" s="2" t="s">
        <v>1292</v>
      </c>
      <c r="F1421" s="2" t="s">
        <v>1464</v>
      </c>
      <c r="G1421" s="2" t="s">
        <v>1389</v>
      </c>
      <c r="H1421" s="2" t="s">
        <v>1136</v>
      </c>
      <c r="I1421" s="2" t="s">
        <v>1137</v>
      </c>
      <c r="J1421" s="2">
        <v>21</v>
      </c>
      <c r="K1421" s="7">
        <v>89076</v>
      </c>
      <c r="L1421" s="7">
        <v>100211</v>
      </c>
      <c r="M1421" s="7">
        <v>111345</v>
      </c>
      <c r="N1421" s="7">
        <v>122480</v>
      </c>
      <c r="O1421" s="7">
        <v>133614</v>
      </c>
      <c r="P1421" s="56">
        <v>42.660919540229884</v>
      </c>
      <c r="Q1421" s="56">
        <v>47.993534482758619</v>
      </c>
      <c r="R1421" s="56">
        <v>53.326149425287355</v>
      </c>
      <c r="S1421" s="56">
        <v>58.65876436781609</v>
      </c>
      <c r="T1421" s="56">
        <v>63.991379310344826</v>
      </c>
      <c r="U1421" s="2" t="s">
        <v>1138</v>
      </c>
    </row>
    <row r="1422" spans="1:21" ht="128.1" customHeight="1" x14ac:dyDescent="0.25">
      <c r="A1422" s="57" t="s">
        <v>911</v>
      </c>
      <c r="B1422" s="2" t="s">
        <v>3610</v>
      </c>
      <c r="C1422" s="2" t="s">
        <v>1406</v>
      </c>
      <c r="D1422" s="2" t="s">
        <v>1406</v>
      </c>
      <c r="E1422" s="2" t="s">
        <v>1407</v>
      </c>
      <c r="F1422" s="2"/>
      <c r="G1422" s="2" t="s">
        <v>3611</v>
      </c>
      <c r="H1422" s="2" t="s">
        <v>1136</v>
      </c>
      <c r="I1422" s="2" t="s">
        <v>1137</v>
      </c>
      <c r="J1422" s="2">
        <v>21</v>
      </c>
      <c r="K1422" s="7">
        <v>89076</v>
      </c>
      <c r="L1422" s="7">
        <v>100211</v>
      </c>
      <c r="M1422" s="7">
        <v>111345</v>
      </c>
      <c r="N1422" s="7">
        <v>122480</v>
      </c>
      <c r="O1422" s="7">
        <v>133614</v>
      </c>
      <c r="P1422" s="56">
        <v>42.660919540229884</v>
      </c>
      <c r="Q1422" s="56">
        <v>47.993534482758619</v>
      </c>
      <c r="R1422" s="56">
        <v>53.326149425287355</v>
      </c>
      <c r="S1422" s="56">
        <v>58.65876436781609</v>
      </c>
      <c r="T1422" s="56">
        <v>63.991379310344826</v>
      </c>
      <c r="U1422" s="2" t="s">
        <v>1138</v>
      </c>
    </row>
    <row r="1423" spans="1:21" ht="128.1" customHeight="1" x14ac:dyDescent="0.25">
      <c r="A1423" s="57" t="s">
        <v>3612</v>
      </c>
      <c r="B1423" s="2" t="s">
        <v>89</v>
      </c>
      <c r="C1423" s="2" t="s">
        <v>1299</v>
      </c>
      <c r="D1423" s="2" t="s">
        <v>1969</v>
      </c>
      <c r="E1423" s="2" t="s">
        <v>1301</v>
      </c>
      <c r="F1423" s="2" t="s">
        <v>1970</v>
      </c>
      <c r="G1423" s="2" t="s">
        <v>1309</v>
      </c>
      <c r="H1423" s="2" t="s">
        <v>1136</v>
      </c>
      <c r="I1423" s="2" t="s">
        <v>1157</v>
      </c>
      <c r="J1423" s="2">
        <v>18</v>
      </c>
      <c r="K1423" s="7">
        <v>56030</v>
      </c>
      <c r="L1423" s="7">
        <v>62334</v>
      </c>
      <c r="M1423" s="7">
        <v>68637</v>
      </c>
      <c r="N1423" s="7">
        <v>74940</v>
      </c>
      <c r="O1423" s="7">
        <v>81243</v>
      </c>
      <c r="P1423" s="56">
        <v>26.834291187739463</v>
      </c>
      <c r="Q1423" s="56">
        <v>29.853208812260533</v>
      </c>
      <c r="R1423" s="56">
        <v>32.872126436781606</v>
      </c>
      <c r="S1423" s="56">
        <v>35.890804597701148</v>
      </c>
      <c r="T1423" s="56">
        <v>38.90948275862069</v>
      </c>
      <c r="U1423" s="2" t="s">
        <v>1138</v>
      </c>
    </row>
    <row r="1424" spans="1:21" ht="128.1" customHeight="1" x14ac:dyDescent="0.25">
      <c r="A1424" s="57" t="s">
        <v>1023</v>
      </c>
      <c r="B1424" s="2" t="s">
        <v>3613</v>
      </c>
      <c r="C1424" s="2" t="s">
        <v>1483</v>
      </c>
      <c r="D1424" s="2" t="s">
        <v>1484</v>
      </c>
      <c r="E1424" s="2" t="s">
        <v>1485</v>
      </c>
      <c r="F1424" s="2" t="s">
        <v>1486</v>
      </c>
      <c r="G1424" s="2" t="s">
        <v>1389</v>
      </c>
      <c r="H1424" s="2" t="s">
        <v>1136</v>
      </c>
      <c r="I1424" s="2" t="s">
        <v>1137</v>
      </c>
      <c r="J1424" s="2">
        <v>20</v>
      </c>
      <c r="K1424" s="7">
        <v>75809</v>
      </c>
      <c r="L1424" s="7">
        <v>85285</v>
      </c>
      <c r="M1424" s="7">
        <v>94761</v>
      </c>
      <c r="N1424" s="7">
        <v>104238</v>
      </c>
      <c r="O1424" s="7">
        <v>113714</v>
      </c>
      <c r="P1424" s="56">
        <v>36.30699233716475</v>
      </c>
      <c r="Q1424" s="56">
        <v>40.845306513409966</v>
      </c>
      <c r="R1424" s="56">
        <v>45.383620689655174</v>
      </c>
      <c r="S1424" s="56">
        <v>49.922174329501914</v>
      </c>
      <c r="T1424" s="56">
        <v>54.46072796934866</v>
      </c>
      <c r="U1424" s="2" t="s">
        <v>1138</v>
      </c>
    </row>
    <row r="1425" spans="1:21" ht="128.1" customHeight="1" x14ac:dyDescent="0.25">
      <c r="A1425" s="57" t="s">
        <v>3614</v>
      </c>
      <c r="B1425" s="2" t="s">
        <v>3615</v>
      </c>
      <c r="C1425" s="2" t="s">
        <v>1483</v>
      </c>
      <c r="D1425" s="2" t="s">
        <v>1484</v>
      </c>
      <c r="E1425" s="2" t="s">
        <v>1485</v>
      </c>
      <c r="F1425" s="2" t="s">
        <v>1486</v>
      </c>
      <c r="G1425" s="2" t="s">
        <v>1609</v>
      </c>
      <c r="H1425" s="2" t="s">
        <v>1136</v>
      </c>
      <c r="I1425" s="2" t="s">
        <v>1137</v>
      </c>
      <c r="J1425" s="2">
        <v>25</v>
      </c>
      <c r="K1425" s="7">
        <v>161614</v>
      </c>
      <c r="L1425" s="7">
        <v>188280</v>
      </c>
      <c r="M1425" s="7">
        <v>214946</v>
      </c>
      <c r="N1425" s="7">
        <v>241613</v>
      </c>
      <c r="O1425" s="7">
        <v>268279</v>
      </c>
      <c r="P1425" s="56">
        <v>77.401340996168585</v>
      </c>
      <c r="Q1425" s="56">
        <v>90.172413793103459</v>
      </c>
      <c r="R1425" s="56">
        <v>102.94348659003832</v>
      </c>
      <c r="S1425" s="56">
        <v>115.71479885057471</v>
      </c>
      <c r="T1425" s="56">
        <v>128.48611111111111</v>
      </c>
      <c r="U1425" s="2" t="s">
        <v>1138</v>
      </c>
    </row>
    <row r="1426" spans="1:21" ht="128.1" customHeight="1" x14ac:dyDescent="0.25">
      <c r="A1426" s="2" t="s">
        <v>999</v>
      </c>
      <c r="B1426" s="2" t="s">
        <v>3616</v>
      </c>
      <c r="C1426" s="2" t="s">
        <v>1290</v>
      </c>
      <c r="D1426" s="2" t="s">
        <v>1463</v>
      </c>
      <c r="E1426" s="2" t="s">
        <v>1292</v>
      </c>
      <c r="F1426" s="2" t="s">
        <v>1464</v>
      </c>
      <c r="G1426" s="2" t="s">
        <v>3136</v>
      </c>
      <c r="H1426" s="61" t="s">
        <v>1136</v>
      </c>
      <c r="I1426" s="61" t="s">
        <v>1137</v>
      </c>
      <c r="J1426" s="61">
        <v>20</v>
      </c>
      <c r="K1426" s="62">
        <v>75809</v>
      </c>
      <c r="L1426" s="62">
        <v>85285</v>
      </c>
      <c r="M1426" s="62">
        <v>94761</v>
      </c>
      <c r="N1426" s="62">
        <v>104238</v>
      </c>
      <c r="O1426" s="62">
        <v>113714</v>
      </c>
      <c r="P1426" s="63">
        <v>36.30699233716475</v>
      </c>
      <c r="Q1426" s="63">
        <v>40.845306513409966</v>
      </c>
      <c r="R1426" s="63">
        <v>45.383620689655174</v>
      </c>
      <c r="S1426" s="63">
        <v>49.922174329501914</v>
      </c>
      <c r="T1426" s="63">
        <v>54.46072796934866</v>
      </c>
      <c r="U1426" s="61" t="s">
        <v>1138</v>
      </c>
    </row>
    <row r="1427" spans="1:21" ht="128.1" customHeight="1" x14ac:dyDescent="0.25">
      <c r="A1427" s="2" t="s">
        <v>780</v>
      </c>
      <c r="B1427" s="2" t="s">
        <v>3617</v>
      </c>
      <c r="C1427" s="2" t="s">
        <v>1210</v>
      </c>
      <c r="D1427" s="2" t="s">
        <v>3618</v>
      </c>
      <c r="E1427" s="2" t="s">
        <v>1212</v>
      </c>
      <c r="F1427" s="2" t="s">
        <v>1381</v>
      </c>
      <c r="G1427" s="2" t="s">
        <v>1655</v>
      </c>
      <c r="H1427" s="61" t="s">
        <v>1136</v>
      </c>
      <c r="I1427" s="61" t="s">
        <v>1137</v>
      </c>
      <c r="J1427" s="61">
        <v>18</v>
      </c>
      <c r="K1427" s="62">
        <v>56030</v>
      </c>
      <c r="L1427" s="62">
        <v>62334</v>
      </c>
      <c r="M1427" s="62">
        <v>68637</v>
      </c>
      <c r="N1427" s="62">
        <v>74940</v>
      </c>
      <c r="O1427" s="62">
        <v>81243</v>
      </c>
      <c r="P1427" s="63">
        <v>26.834291187739463</v>
      </c>
      <c r="Q1427" s="63">
        <v>29.853208812260533</v>
      </c>
      <c r="R1427" s="63">
        <v>32.872126436781606</v>
      </c>
      <c r="S1427" s="63">
        <v>35.890804597701148</v>
      </c>
      <c r="T1427" s="63">
        <v>38.90948275862069</v>
      </c>
      <c r="U1427" s="61" t="s">
        <v>1138</v>
      </c>
    </row>
    <row r="1428" spans="1:21" ht="128.1" customHeight="1" x14ac:dyDescent="0.25">
      <c r="A1428" s="2" t="s">
        <v>3619</v>
      </c>
      <c r="B1428" s="2" t="s">
        <v>3620</v>
      </c>
      <c r="C1428" s="2" t="s">
        <v>1406</v>
      </c>
      <c r="D1428" s="2" t="s">
        <v>1406</v>
      </c>
      <c r="E1428" s="2" t="s">
        <v>1407</v>
      </c>
      <c r="F1428" s="2"/>
      <c r="G1428" s="2" t="s">
        <v>1135</v>
      </c>
      <c r="H1428" s="61" t="s">
        <v>1136</v>
      </c>
      <c r="I1428" s="61" t="s">
        <v>1137</v>
      </c>
      <c r="J1428" s="61">
        <v>20</v>
      </c>
      <c r="K1428" s="62">
        <v>75809</v>
      </c>
      <c r="L1428" s="62">
        <v>85285</v>
      </c>
      <c r="M1428" s="62">
        <v>94761</v>
      </c>
      <c r="N1428" s="62">
        <v>104238</v>
      </c>
      <c r="O1428" s="62">
        <v>113714</v>
      </c>
      <c r="P1428" s="63">
        <v>36.30699233716475</v>
      </c>
      <c r="Q1428" s="63">
        <v>40.845306513409966</v>
      </c>
      <c r="R1428" s="63">
        <v>45.383620689655174</v>
      </c>
      <c r="S1428" s="63">
        <v>49.922174329501914</v>
      </c>
      <c r="T1428" s="63">
        <v>54.46072796934866</v>
      </c>
      <c r="U1428" s="61" t="s">
        <v>1138</v>
      </c>
    </row>
    <row r="1429" spans="1:21" ht="128.1" customHeight="1" x14ac:dyDescent="0.25">
      <c r="A1429" s="2" t="s">
        <v>928</v>
      </c>
      <c r="B1429" s="2" t="s">
        <v>3621</v>
      </c>
      <c r="C1429" s="2" t="s">
        <v>1483</v>
      </c>
      <c r="D1429" s="2" t="s">
        <v>1484</v>
      </c>
      <c r="E1429" s="2" t="s">
        <v>1485</v>
      </c>
      <c r="F1429" s="2" t="s">
        <v>1486</v>
      </c>
      <c r="G1429" s="2" t="s">
        <v>1135</v>
      </c>
      <c r="H1429" s="61" t="s">
        <v>1136</v>
      </c>
      <c r="I1429" s="61" t="s">
        <v>1137</v>
      </c>
      <c r="J1429" s="61">
        <v>23</v>
      </c>
      <c r="K1429" s="62">
        <v>122980</v>
      </c>
      <c r="L1429" s="62">
        <v>138353</v>
      </c>
      <c r="M1429" s="62">
        <v>153725</v>
      </c>
      <c r="N1429" s="62">
        <v>169098</v>
      </c>
      <c r="O1429" s="62">
        <v>184470</v>
      </c>
      <c r="P1429" s="63">
        <v>58.898467432950191</v>
      </c>
      <c r="Q1429" s="63">
        <v>66.260775862068968</v>
      </c>
      <c r="R1429" s="63">
        <v>73.623084291187737</v>
      </c>
      <c r="S1429" s="63">
        <v>80.985392720306521</v>
      </c>
      <c r="T1429" s="63">
        <v>88.347701149425291</v>
      </c>
      <c r="U1429" s="61" t="s">
        <v>1138</v>
      </c>
    </row>
    <row r="1430" spans="1:21" ht="128.1" customHeight="1" x14ac:dyDescent="0.25">
      <c r="A1430" s="2" t="s">
        <v>769</v>
      </c>
      <c r="B1430" s="2" t="s">
        <v>3622</v>
      </c>
      <c r="C1430" s="2" t="s">
        <v>1483</v>
      </c>
      <c r="D1430" s="2" t="s">
        <v>1484</v>
      </c>
      <c r="E1430" s="2" t="s">
        <v>1485</v>
      </c>
      <c r="F1430" s="2" t="s">
        <v>1486</v>
      </c>
      <c r="G1430" s="2" t="s">
        <v>1552</v>
      </c>
      <c r="H1430" s="61" t="s">
        <v>1136</v>
      </c>
      <c r="I1430" s="61" t="s">
        <v>1137</v>
      </c>
      <c r="J1430" s="61">
        <v>24</v>
      </c>
      <c r="K1430" s="62">
        <v>135810</v>
      </c>
      <c r="L1430" s="62">
        <v>158219</v>
      </c>
      <c r="M1430" s="62">
        <v>180627</v>
      </c>
      <c r="N1430" s="62">
        <v>203036</v>
      </c>
      <c r="O1430" s="62">
        <v>225445</v>
      </c>
      <c r="P1430" s="63">
        <v>65.043103448275858</v>
      </c>
      <c r="Q1430" s="63">
        <v>75.775143678160916</v>
      </c>
      <c r="R1430" s="63">
        <v>86.507183908045974</v>
      </c>
      <c r="S1430" s="63">
        <v>97.239463601532563</v>
      </c>
      <c r="T1430" s="63">
        <v>107.97174329501915</v>
      </c>
      <c r="U1430" s="61" t="s">
        <v>1138</v>
      </c>
    </row>
    <row r="1431" spans="1:21" ht="128.1" customHeight="1" x14ac:dyDescent="0.25">
      <c r="A1431" s="64" t="s">
        <v>864</v>
      </c>
      <c r="B1431" s="65" t="s">
        <v>3623</v>
      </c>
      <c r="C1431" s="65" t="s">
        <v>1299</v>
      </c>
      <c r="D1431" s="65" t="s">
        <v>1691</v>
      </c>
      <c r="E1431" s="65" t="s">
        <v>1301</v>
      </c>
      <c r="F1431" s="65" t="s">
        <v>1692</v>
      </c>
      <c r="G1431" s="65" t="s">
        <v>1176</v>
      </c>
      <c r="H1431" s="66" t="s">
        <v>1136</v>
      </c>
      <c r="I1431" s="66" t="s">
        <v>1137</v>
      </c>
      <c r="J1431" s="66">
        <v>20</v>
      </c>
      <c r="K1431" s="68">
        <v>75809</v>
      </c>
      <c r="L1431" s="68">
        <v>85285</v>
      </c>
      <c r="M1431" s="68">
        <v>94761</v>
      </c>
      <c r="N1431" s="68">
        <v>104238</v>
      </c>
      <c r="O1431" s="68">
        <v>113714</v>
      </c>
      <c r="P1431" s="67">
        <v>36.30699233716475</v>
      </c>
      <c r="Q1431" s="67">
        <v>40.845306513409966</v>
      </c>
      <c r="R1431" s="67">
        <v>45.383620689655174</v>
      </c>
      <c r="S1431" s="67">
        <v>49.922174329501914</v>
      </c>
      <c r="T1431" s="67">
        <v>54.46072796934866</v>
      </c>
      <c r="U1431" s="66" t="s">
        <v>1138</v>
      </c>
    </row>
    <row r="1432" spans="1:21" ht="128.1" customHeight="1" x14ac:dyDescent="0.25">
      <c r="A1432" s="64" t="s">
        <v>1073</v>
      </c>
      <c r="B1432" s="65" t="s">
        <v>3624</v>
      </c>
      <c r="C1432" s="65" t="s">
        <v>1483</v>
      </c>
      <c r="D1432" s="65" t="s">
        <v>1680</v>
      </c>
      <c r="E1432" s="65" t="s">
        <v>1485</v>
      </c>
      <c r="F1432" s="65" t="s">
        <v>1486</v>
      </c>
      <c r="G1432" s="65" t="s">
        <v>2317</v>
      </c>
      <c r="H1432" s="66" t="s">
        <v>1136</v>
      </c>
      <c r="I1432" s="66" t="s">
        <v>1137</v>
      </c>
      <c r="J1432" s="66">
        <v>24</v>
      </c>
      <c r="K1432" s="68">
        <v>135810</v>
      </c>
      <c r="L1432" s="68">
        <v>158219</v>
      </c>
      <c r="M1432" s="68">
        <v>180627</v>
      </c>
      <c r="N1432" s="68">
        <v>203036</v>
      </c>
      <c r="O1432" s="68">
        <v>225445</v>
      </c>
      <c r="P1432" s="67">
        <v>65.043103448275858</v>
      </c>
      <c r="Q1432" s="67">
        <v>75.775143678160916</v>
      </c>
      <c r="R1432" s="67">
        <v>86.507183908045974</v>
      </c>
      <c r="S1432" s="67">
        <v>97.239463601532563</v>
      </c>
      <c r="T1432" s="67">
        <v>107.97174329501915</v>
      </c>
      <c r="U1432" s="66" t="s">
        <v>1138</v>
      </c>
    </row>
    <row r="1433" spans="1:21" ht="128.1" customHeight="1" x14ac:dyDescent="0.25">
      <c r="A1433" s="64" t="s">
        <v>789</v>
      </c>
      <c r="B1433" s="65" t="s">
        <v>3625</v>
      </c>
      <c r="C1433" s="65" t="s">
        <v>1281</v>
      </c>
      <c r="D1433" s="65" t="s">
        <v>1450</v>
      </c>
      <c r="E1433" s="65" t="s">
        <v>1283</v>
      </c>
      <c r="F1433" s="65" t="s">
        <v>1451</v>
      </c>
      <c r="G1433" s="65" t="s">
        <v>1651</v>
      </c>
      <c r="H1433" s="66" t="s">
        <v>1136</v>
      </c>
      <c r="I1433" s="66" t="s">
        <v>1137</v>
      </c>
      <c r="J1433" s="66">
        <v>19</v>
      </c>
      <c r="K1433" s="68">
        <v>64518</v>
      </c>
      <c r="L1433" s="68">
        <v>72583</v>
      </c>
      <c r="M1433" s="68">
        <v>80648</v>
      </c>
      <c r="N1433" s="68">
        <v>88713</v>
      </c>
      <c r="O1433" s="68">
        <v>96778</v>
      </c>
      <c r="P1433" s="67">
        <v>30.899425287356323</v>
      </c>
      <c r="Q1433" s="67">
        <v>34.76197318007663</v>
      </c>
      <c r="R1433" s="67">
        <v>38.624521072796938</v>
      </c>
      <c r="S1433" s="67">
        <v>42.487068965517238</v>
      </c>
      <c r="T1433" s="67">
        <v>46.349616858237546</v>
      </c>
      <c r="U1433" s="66" t="s">
        <v>1138</v>
      </c>
    </row>
    <row r="1434" spans="1:21" ht="128.1" customHeight="1" x14ac:dyDescent="0.25">
      <c r="A1434" s="64" t="s">
        <v>3626</v>
      </c>
      <c r="B1434" s="65" t="s">
        <v>3627</v>
      </c>
      <c r="C1434" s="65" t="s">
        <v>1210</v>
      </c>
      <c r="D1434" s="65" t="s">
        <v>1357</v>
      </c>
      <c r="E1434" s="65" t="s">
        <v>1212</v>
      </c>
      <c r="F1434" s="65" t="s">
        <v>1358</v>
      </c>
      <c r="G1434" s="65" t="s">
        <v>1655</v>
      </c>
      <c r="H1434" s="66" t="s">
        <v>1136</v>
      </c>
      <c r="I1434" s="66" t="s">
        <v>1137</v>
      </c>
      <c r="J1434" s="66">
        <v>18</v>
      </c>
      <c r="K1434" s="68">
        <v>56030</v>
      </c>
      <c r="L1434" s="68">
        <v>62334</v>
      </c>
      <c r="M1434" s="68">
        <v>68637</v>
      </c>
      <c r="N1434" s="68">
        <v>74940</v>
      </c>
      <c r="O1434" s="68">
        <v>81243</v>
      </c>
      <c r="P1434" s="67">
        <v>26.834291187739463</v>
      </c>
      <c r="Q1434" s="67">
        <v>29.853208812260533</v>
      </c>
      <c r="R1434" s="67">
        <v>32.872126436781606</v>
      </c>
      <c r="S1434" s="67">
        <v>35.890804597701148</v>
      </c>
      <c r="T1434" s="67">
        <v>38.90948275862069</v>
      </c>
      <c r="U1434" s="66" t="s">
        <v>1138</v>
      </c>
    </row>
    <row r="1435" spans="1:21" ht="128.1" customHeight="1" x14ac:dyDescent="0.25">
      <c r="A1435" s="64" t="s">
        <v>863</v>
      </c>
      <c r="B1435" s="65" t="s">
        <v>3628</v>
      </c>
      <c r="C1435" s="65" t="s">
        <v>1170</v>
      </c>
      <c r="D1435" s="65" t="s">
        <v>1418</v>
      </c>
      <c r="E1435" s="65" t="s">
        <v>1172</v>
      </c>
      <c r="F1435" s="65" t="s">
        <v>1419</v>
      </c>
      <c r="G1435" s="65" t="s">
        <v>1179</v>
      </c>
      <c r="H1435" s="66" t="s">
        <v>1136</v>
      </c>
      <c r="I1435" s="66" t="s">
        <v>1137</v>
      </c>
      <c r="J1435" s="66">
        <v>19</v>
      </c>
      <c r="K1435" s="68">
        <v>64518</v>
      </c>
      <c r="L1435" s="68">
        <v>72583</v>
      </c>
      <c r="M1435" s="68">
        <v>80648</v>
      </c>
      <c r="N1435" s="68">
        <v>88713</v>
      </c>
      <c r="O1435" s="68">
        <v>96778</v>
      </c>
      <c r="P1435" s="67">
        <v>30.899425287356323</v>
      </c>
      <c r="Q1435" s="67">
        <v>34.76197318007663</v>
      </c>
      <c r="R1435" s="67">
        <v>38.624521072796938</v>
      </c>
      <c r="S1435" s="67">
        <v>42.487068965517238</v>
      </c>
      <c r="T1435" s="67">
        <v>46.349616858237546</v>
      </c>
      <c r="U1435" s="66" t="s">
        <v>1138</v>
      </c>
    </row>
  </sheetData>
  <sheetProtection algorithmName="SHA-512" hashValue="xfrsAAlme2rdJTraey/b3O9nJQ0DCQwE6AjIUySVm0ViBxdCFb3hPAObnnEBOBozOsirN9gUREI1nM41hiVAwA==" saltValue="GTPVuPU0upvmWMWO458LBQ==" spinCount="100000" sheet="1" formatColumns="0" formatRows="0" selectLockedCells="1" sort="0" autoFilter="0"/>
  <autoFilter ref="A2:U1430" xr:uid="{E76EBD81-D086-4E36-BBF3-DAAE8454E940}"/>
  <phoneticPr fontId="4" type="noConversion"/>
  <conditionalFormatting sqref="A2">
    <cfRule type="duplicateValues" dxfId="4" priority="69"/>
    <cfRule type="duplicateValues" dxfId="3" priority="252"/>
  </conditionalFormatting>
  <conditionalFormatting sqref="A3:A1425">
    <cfRule type="duplicateValues" dxfId="2" priority="253"/>
  </conditionalFormatting>
  <printOptions verticalCentered="1"/>
  <pageMargins left="0.2" right="0.2" top="0.2" bottom="0.2" header="0.3" footer="0.3"/>
  <pageSetup paperSize="5" scale="19" orientation="landscape" horizontalDpi="1200" verticalDpi="1200" r:id="rId1"/>
  <headerFooter>
    <oddHeader>&amp;L&amp;"-,Bold"&amp;KFF0000Sensitive&amp;C&amp;"-,Bold"&amp;KFF0000HRBC USE ONLY&amp;R&amp;D</oddHeader>
    <oddFooter>&amp;LCOE - HR Compensation&amp;C&amp;A&amp;RPage: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E1C6-2010-4F13-9FAE-D362578DA941}">
  <sheetPr codeName="Sheet3"/>
  <dimension ref="A1:F19"/>
  <sheetViews>
    <sheetView showGridLines="0" zoomScaleNormal="100" workbookViewId="0">
      <selection activeCell="O28" sqref="O28"/>
    </sheetView>
  </sheetViews>
  <sheetFormatPr defaultRowHeight="15" x14ac:dyDescent="0.25"/>
  <cols>
    <col min="2" max="6" width="16.7109375" customWidth="1"/>
  </cols>
  <sheetData>
    <row r="1" spans="1:6" x14ac:dyDescent="0.25">
      <c r="A1" s="21" t="s">
        <v>341</v>
      </c>
      <c r="B1" s="21" t="s">
        <v>64</v>
      </c>
      <c r="C1" s="21" t="s">
        <v>65</v>
      </c>
      <c r="D1" s="21" t="s">
        <v>342</v>
      </c>
      <c r="E1" s="21" t="s">
        <v>66</v>
      </c>
      <c r="F1" s="21" t="s">
        <v>67</v>
      </c>
    </row>
    <row r="2" spans="1:6" x14ac:dyDescent="0.25">
      <c r="A2" s="22">
        <v>11</v>
      </c>
      <c r="B2" s="23">
        <v>29232</v>
      </c>
      <c r="C2" s="23">
        <v>25265</v>
      </c>
      <c r="D2" s="23">
        <v>27562</v>
      </c>
      <c r="E2" s="23">
        <v>32155</v>
      </c>
      <c r="F2" s="23">
        <v>32155</v>
      </c>
    </row>
    <row r="3" spans="1:6" x14ac:dyDescent="0.25">
      <c r="A3" s="22">
        <v>12</v>
      </c>
      <c r="B3" s="23">
        <v>29232</v>
      </c>
      <c r="C3" s="23">
        <v>28423</v>
      </c>
      <c r="D3" s="23">
        <v>31007</v>
      </c>
      <c r="E3" s="23">
        <v>33591</v>
      </c>
      <c r="F3" s="23">
        <v>36175</v>
      </c>
    </row>
    <row r="4" spans="1:6" x14ac:dyDescent="0.25">
      <c r="A4" s="22">
        <v>13</v>
      </c>
      <c r="B4" s="23">
        <v>29232</v>
      </c>
      <c r="C4" s="23">
        <v>31976</v>
      </c>
      <c r="D4" s="23">
        <v>34883</v>
      </c>
      <c r="E4" s="23">
        <v>37790</v>
      </c>
      <c r="F4" s="23">
        <v>40697</v>
      </c>
    </row>
    <row r="5" spans="1:6" x14ac:dyDescent="0.25">
      <c r="A5" s="22">
        <v>14</v>
      </c>
      <c r="B5" s="23">
        <v>32703</v>
      </c>
      <c r="C5" s="23">
        <v>35973</v>
      </c>
      <c r="D5" s="23">
        <v>39243</v>
      </c>
      <c r="E5" s="23">
        <v>42514</v>
      </c>
      <c r="F5" s="23">
        <v>45784</v>
      </c>
    </row>
    <row r="6" spans="1:6" x14ac:dyDescent="0.25">
      <c r="A6" s="22">
        <v>15</v>
      </c>
      <c r="B6" s="23">
        <v>36841</v>
      </c>
      <c r="C6" s="23">
        <v>40986</v>
      </c>
      <c r="D6" s="23">
        <v>45130</v>
      </c>
      <c r="E6" s="23">
        <v>49275</v>
      </c>
      <c r="F6" s="23">
        <v>53419</v>
      </c>
    </row>
    <row r="7" spans="1:6" x14ac:dyDescent="0.25">
      <c r="A7" s="22">
        <v>16</v>
      </c>
      <c r="B7" s="23">
        <v>42367</v>
      </c>
      <c r="C7" s="23">
        <v>47133</v>
      </c>
      <c r="D7" s="23">
        <v>51899</v>
      </c>
      <c r="E7" s="23">
        <v>56666</v>
      </c>
      <c r="F7" s="23">
        <v>61432</v>
      </c>
    </row>
    <row r="8" spans="1:6" x14ac:dyDescent="0.25">
      <c r="A8" s="22">
        <v>17</v>
      </c>
      <c r="B8" s="23">
        <v>48722</v>
      </c>
      <c r="C8" s="23">
        <v>54203</v>
      </c>
      <c r="D8" s="23">
        <v>59684</v>
      </c>
      <c r="E8" s="23">
        <v>65165</v>
      </c>
      <c r="F8" s="23">
        <v>70646</v>
      </c>
    </row>
    <row r="9" spans="1:6" x14ac:dyDescent="0.25">
      <c r="A9" s="22">
        <v>18</v>
      </c>
      <c r="B9" s="23">
        <v>56030</v>
      </c>
      <c r="C9" s="23">
        <v>62334</v>
      </c>
      <c r="D9" s="23">
        <v>68637</v>
      </c>
      <c r="E9" s="23">
        <v>74940</v>
      </c>
      <c r="F9" s="23">
        <v>81243</v>
      </c>
    </row>
    <row r="10" spans="1:6" x14ac:dyDescent="0.25">
      <c r="A10" s="22">
        <v>19</v>
      </c>
      <c r="B10" s="23">
        <v>64518</v>
      </c>
      <c r="C10" s="23">
        <v>72583</v>
      </c>
      <c r="D10" s="23">
        <v>80648</v>
      </c>
      <c r="E10" s="23">
        <v>88713</v>
      </c>
      <c r="F10" s="23">
        <v>96778</v>
      </c>
    </row>
    <row r="11" spans="1:6" x14ac:dyDescent="0.25">
      <c r="A11" s="22">
        <v>20</v>
      </c>
      <c r="B11" s="23">
        <v>75809</v>
      </c>
      <c r="C11" s="23">
        <v>85285</v>
      </c>
      <c r="D11" s="23">
        <v>94761</v>
      </c>
      <c r="E11" s="23">
        <v>104238</v>
      </c>
      <c r="F11" s="23">
        <v>113714</v>
      </c>
    </row>
    <row r="12" spans="1:6" x14ac:dyDescent="0.25">
      <c r="A12" s="22">
        <v>21</v>
      </c>
      <c r="B12" s="23">
        <v>89076</v>
      </c>
      <c r="C12" s="23">
        <v>100211</v>
      </c>
      <c r="D12" s="23">
        <v>111345</v>
      </c>
      <c r="E12" s="23">
        <v>122480</v>
      </c>
      <c r="F12" s="23">
        <v>133614</v>
      </c>
    </row>
    <row r="13" spans="1:6" x14ac:dyDescent="0.25">
      <c r="A13" s="22">
        <v>22</v>
      </c>
      <c r="B13" s="23">
        <v>104664</v>
      </c>
      <c r="C13" s="23">
        <v>117747</v>
      </c>
      <c r="D13" s="23">
        <v>130830</v>
      </c>
      <c r="E13" s="23">
        <v>143913</v>
      </c>
      <c r="F13" s="23">
        <v>156996</v>
      </c>
    </row>
    <row r="14" spans="1:6" x14ac:dyDescent="0.25">
      <c r="A14" s="22">
        <v>23</v>
      </c>
      <c r="B14" s="23">
        <v>122980</v>
      </c>
      <c r="C14" s="23">
        <v>138353</v>
      </c>
      <c r="D14" s="23">
        <v>153725</v>
      </c>
      <c r="E14" s="23">
        <v>169098</v>
      </c>
      <c r="F14" s="23">
        <v>184470</v>
      </c>
    </row>
    <row r="15" spans="1:6" x14ac:dyDescent="0.25">
      <c r="A15" s="22">
        <v>24</v>
      </c>
      <c r="B15" s="23">
        <v>135810</v>
      </c>
      <c r="C15" s="23">
        <v>158219</v>
      </c>
      <c r="D15" s="23">
        <v>180627</v>
      </c>
      <c r="E15" s="23">
        <v>203036</v>
      </c>
      <c r="F15" s="23">
        <v>225445</v>
      </c>
    </row>
    <row r="16" spans="1:6" x14ac:dyDescent="0.25">
      <c r="A16" s="22">
        <v>25</v>
      </c>
      <c r="B16" s="23">
        <v>161614</v>
      </c>
      <c r="C16" s="23">
        <v>188280</v>
      </c>
      <c r="D16" s="23">
        <v>214946</v>
      </c>
      <c r="E16" s="23">
        <v>241613</v>
      </c>
      <c r="F16" s="23">
        <v>268279</v>
      </c>
    </row>
    <row r="17" spans="1:6" x14ac:dyDescent="0.25">
      <c r="A17" s="22">
        <v>90</v>
      </c>
      <c r="B17" s="23">
        <v>57503.519999999997</v>
      </c>
      <c r="C17" s="23">
        <v>63130.68</v>
      </c>
      <c r="D17" s="23">
        <v>68757.84</v>
      </c>
      <c r="E17" s="23">
        <v>74385</v>
      </c>
      <c r="F17" s="23">
        <v>80012.160000000003</v>
      </c>
    </row>
    <row r="18" spans="1:6" x14ac:dyDescent="0.25">
      <c r="A18" s="22">
        <v>91</v>
      </c>
      <c r="B18" s="23">
        <v>70010.64</v>
      </c>
      <c r="C18" s="23">
        <v>75011.399999999994</v>
      </c>
      <c r="D18" s="23">
        <v>80012.160000000003</v>
      </c>
      <c r="E18" s="23">
        <v>85012.92</v>
      </c>
      <c r="F18" s="23">
        <v>90013.68</v>
      </c>
    </row>
    <row r="19" spans="1:6" x14ac:dyDescent="0.25">
      <c r="A19" s="22">
        <v>92</v>
      </c>
      <c r="B19" s="23">
        <v>80012.160000000003</v>
      </c>
      <c r="C19" s="23">
        <v>85012.92</v>
      </c>
      <c r="D19" s="23">
        <v>90013.68</v>
      </c>
      <c r="E19" s="23">
        <v>95014.44</v>
      </c>
      <c r="F19" s="23">
        <v>100015.2</v>
      </c>
    </row>
  </sheetData>
  <sheetProtection formatColumns="0" formatRows="0" selectLockedCells="1" sort="0"/>
  <printOptions horizontalCentered="1" verticalCentered="1"/>
  <pageMargins left="0.7" right="0.7" top="0.75" bottom="0.75" header="0.3" footer="0.3"/>
  <pageSetup scale="98" orientation="portrait" horizontalDpi="1200" verticalDpi="1200" r:id="rId1"/>
  <headerFooter>
    <oddHeader>&amp;L&amp;"-,Bold"&amp;KFF0000Sensitive&amp;C&amp;"-,Bold"&amp;KFF0000HRBC USE ONLY&amp;R&amp;D</oddHeader>
    <oddFooter>&amp;LCOE - HR Compensation&amp;C&amp;A&amp;RPage: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03F0E-B59B-4EE8-B9C3-E9654E0C7103}">
  <sheetPr codeName="Sheet17"/>
  <dimension ref="A1:H1402"/>
  <sheetViews>
    <sheetView topLeftCell="B1" zoomScaleNormal="100" workbookViewId="0">
      <pane ySplit="1" topLeftCell="A2" activePane="bottomLeft" state="frozen"/>
      <selection pane="bottomLeft" activeCell="E9" sqref="E9"/>
    </sheetView>
  </sheetViews>
  <sheetFormatPr defaultColWidth="8.7109375" defaultRowHeight="15" x14ac:dyDescent="0.25"/>
  <cols>
    <col min="1" max="1" width="27" style="24" bestFit="1" customWidth="1"/>
    <col min="2" max="2" width="68.5703125" style="24" bestFit="1" customWidth="1"/>
    <col min="3" max="3" width="35" style="32" customWidth="1"/>
    <col min="4" max="4" width="38" style="32" customWidth="1"/>
    <col min="5" max="5" width="30.28515625" style="24" bestFit="1" customWidth="1"/>
    <col min="6" max="6" width="38.7109375" style="24" customWidth="1"/>
    <col min="7" max="7" width="30" style="24" bestFit="1" customWidth="1"/>
    <col min="8" max="8" width="39.5703125" style="24" bestFit="1" customWidth="1"/>
    <col min="9" max="16384" width="8.7109375" style="24"/>
  </cols>
  <sheetData>
    <row r="1" spans="1:8" ht="18" x14ac:dyDescent="0.25">
      <c r="A1" s="25" t="s">
        <v>1108</v>
      </c>
      <c r="B1" s="26" t="s">
        <v>1109</v>
      </c>
      <c r="C1" s="26" t="s">
        <v>3629</v>
      </c>
      <c r="D1" s="26" t="s">
        <v>3630</v>
      </c>
      <c r="E1" s="27" t="s">
        <v>3631</v>
      </c>
      <c r="F1" s="27" t="s">
        <v>3632</v>
      </c>
      <c r="G1" s="27" t="s">
        <v>3633</v>
      </c>
      <c r="H1" s="27" t="s">
        <v>3634</v>
      </c>
    </row>
    <row r="2" spans="1:8" customFormat="1" ht="14.65" customHeight="1" x14ac:dyDescent="0.25">
      <c r="A2" s="13" t="s">
        <v>743</v>
      </c>
      <c r="B2" s="2" t="s">
        <v>1366</v>
      </c>
      <c r="C2" s="13"/>
      <c r="D2" s="13"/>
      <c r="E2" s="14"/>
      <c r="F2" s="14"/>
      <c r="G2" s="15"/>
      <c r="H2" s="12"/>
    </row>
    <row r="3" spans="1:8" customFormat="1" ht="14.65" customHeight="1" x14ac:dyDescent="0.25">
      <c r="A3" s="13" t="s">
        <v>609</v>
      </c>
      <c r="B3" s="2" t="s">
        <v>1360</v>
      </c>
      <c r="C3" s="13"/>
      <c r="D3" s="13"/>
      <c r="E3" s="14"/>
      <c r="F3" s="14"/>
      <c r="G3" s="15"/>
      <c r="H3" s="12"/>
    </row>
    <row r="4" spans="1:8" customFormat="1" ht="14.65" customHeight="1" x14ac:dyDescent="0.25">
      <c r="A4" s="13" t="s">
        <v>1367</v>
      </c>
      <c r="B4" s="2" t="s">
        <v>1368</v>
      </c>
      <c r="C4" s="13"/>
      <c r="D4" s="13"/>
      <c r="E4" s="14"/>
      <c r="F4" s="14"/>
      <c r="G4" s="15"/>
      <c r="H4" s="12"/>
    </row>
    <row r="5" spans="1:8" customFormat="1" ht="14.65" customHeight="1" x14ac:dyDescent="0.25">
      <c r="A5" s="13" t="s">
        <v>3635</v>
      </c>
      <c r="B5" s="2" t="s">
        <v>3636</v>
      </c>
      <c r="C5" s="13"/>
      <c r="D5" s="13"/>
      <c r="E5" s="14"/>
      <c r="F5" s="14"/>
      <c r="G5" s="15"/>
      <c r="H5" s="12"/>
    </row>
    <row r="6" spans="1:8" customFormat="1" ht="14.65" customHeight="1" x14ac:dyDescent="0.25">
      <c r="A6" s="13" t="s">
        <v>1800</v>
      </c>
      <c r="B6" s="2" t="s">
        <v>1801</v>
      </c>
      <c r="C6" s="13"/>
      <c r="D6" s="13"/>
      <c r="E6" s="14"/>
      <c r="F6" s="14"/>
      <c r="G6" s="15"/>
      <c r="H6" s="12"/>
    </row>
    <row r="7" spans="1:8" customFormat="1" ht="14.65" customHeight="1" x14ac:dyDescent="0.25">
      <c r="A7" s="13" t="s">
        <v>742</v>
      </c>
      <c r="B7" s="2" t="s">
        <v>1365</v>
      </c>
      <c r="C7" s="13"/>
      <c r="D7" s="13"/>
      <c r="E7" s="14"/>
      <c r="F7" s="14"/>
      <c r="G7" s="15"/>
      <c r="H7" s="12"/>
    </row>
    <row r="8" spans="1:8" customFormat="1" ht="14.65" customHeight="1" x14ac:dyDescent="0.25">
      <c r="A8" s="13" t="s">
        <v>741</v>
      </c>
      <c r="B8" s="2" t="s">
        <v>1364</v>
      </c>
      <c r="C8" s="13"/>
      <c r="D8" s="13"/>
      <c r="E8" s="14"/>
      <c r="F8" s="14"/>
      <c r="G8" s="15"/>
      <c r="H8" s="12"/>
    </row>
    <row r="9" spans="1:8" customFormat="1" ht="14.65" customHeight="1" x14ac:dyDescent="0.25">
      <c r="A9" s="13" t="s">
        <v>653</v>
      </c>
      <c r="B9" s="2" t="s">
        <v>2642</v>
      </c>
      <c r="C9" s="13" t="s">
        <v>654</v>
      </c>
      <c r="D9" s="13" t="s">
        <v>1208</v>
      </c>
      <c r="E9" s="30" t="str">
        <f>IFERROR(AVERAGEIFS(#REF!,#REF!,$C9,#REF!,#REF!),"No results found")</f>
        <v>No results found</v>
      </c>
      <c r="F9" s="30" t="e">
        <f>_xlfn.XLOOKUP($C9,#REF!,#REF!, "No results found",0)</f>
        <v>#REF!</v>
      </c>
      <c r="G9" s="30" t="str">
        <f>IFERROR(AVERAGEIFS(#REF!,#REF!,$D9,#REF!,#REF!),"No results found")</f>
        <v>No results found</v>
      </c>
      <c r="H9" s="31" t="e">
        <f>_xlfn.XLOOKUP($D9,#REF!,#REF!, "No results found",0)</f>
        <v>#REF!</v>
      </c>
    </row>
    <row r="10" spans="1:8" customFormat="1" ht="14.65" customHeight="1" x14ac:dyDescent="0.25">
      <c r="A10" s="13" t="s">
        <v>654</v>
      </c>
      <c r="B10" s="2" t="s">
        <v>2643</v>
      </c>
      <c r="C10" s="13" t="s">
        <v>961</v>
      </c>
      <c r="D10" s="13" t="s">
        <v>653</v>
      </c>
      <c r="E10" s="30" t="str">
        <f>IFERROR(AVERAGEIFS(#REF!,#REF!,$C10,#REF!,#REF!),"No results found")</f>
        <v>No results found</v>
      </c>
      <c r="F10" s="30" t="e">
        <f>_xlfn.XLOOKUP($C10,#REF!,#REF!, "No results found",0)</f>
        <v>#REF!</v>
      </c>
      <c r="G10" s="30" t="str">
        <f>IFERROR(AVERAGEIFS(#REF!,#REF!,$D10,#REF!,#REF!),"No results found")</f>
        <v>No results found</v>
      </c>
      <c r="H10" s="31" t="e">
        <f>_xlfn.XLOOKUP($D10,#REF!,#REF!, "No results found",0)</f>
        <v>#REF!</v>
      </c>
    </row>
    <row r="11" spans="1:8" customFormat="1" ht="14.65" customHeight="1" x14ac:dyDescent="0.25">
      <c r="A11" s="13" t="s">
        <v>626</v>
      </c>
      <c r="B11" s="2" t="s">
        <v>2031</v>
      </c>
      <c r="C11" s="13" t="s">
        <v>1208</v>
      </c>
      <c r="D11" s="13" t="s">
        <v>2027</v>
      </c>
      <c r="E11" s="30" t="str">
        <f>IFERROR(AVERAGEIFS(#REF!,#REF!,$C11,#REF!,#REF!),"No results found")</f>
        <v>No results found</v>
      </c>
      <c r="F11" s="30" t="e">
        <f>_xlfn.XLOOKUP($C11,#REF!,#REF!, "No results found",0)</f>
        <v>#REF!</v>
      </c>
      <c r="G11" s="30" t="str">
        <f>IFERROR(AVERAGEIFS(#REF!,#REF!,$D11,#REF!,#REF!),"No results found")</f>
        <v>No results found</v>
      </c>
      <c r="H11" s="31" t="e">
        <f>_xlfn.XLOOKUP($D11,#REF!,#REF!, "No results found",0)</f>
        <v>#REF!</v>
      </c>
    </row>
    <row r="12" spans="1:8" customFormat="1" ht="14.65" customHeight="1" x14ac:dyDescent="0.25">
      <c r="A12" s="13" t="s">
        <v>1596</v>
      </c>
      <c r="B12" s="2" t="s">
        <v>1597</v>
      </c>
      <c r="C12" s="13"/>
      <c r="D12" s="13"/>
      <c r="E12" s="14"/>
      <c r="F12" s="14"/>
      <c r="G12" s="15"/>
      <c r="H12" s="12"/>
    </row>
    <row r="13" spans="1:8" ht="14.65" customHeight="1" x14ac:dyDescent="0.25">
      <c r="A13" s="28" t="s">
        <v>730</v>
      </c>
      <c r="B13" s="29" t="s">
        <v>1169</v>
      </c>
      <c r="C13" s="28" t="s">
        <v>729</v>
      </c>
      <c r="D13" s="28" t="s">
        <v>1208</v>
      </c>
      <c r="E13" s="30" t="str">
        <f>IFERROR(AVERAGEIFS(#REF!,#REF!,$C13,#REF!,#REF!),"No results found")</f>
        <v>No results found</v>
      </c>
      <c r="F13" s="30" t="e">
        <f>_xlfn.XLOOKUP($C13,#REF!,#REF!, "No results found",0)</f>
        <v>#REF!</v>
      </c>
      <c r="G13" s="30" t="str">
        <f>IFERROR(AVERAGEIFS(#REF!,#REF!,$D13,#REF!,#REF!),"No results found")</f>
        <v>No results found</v>
      </c>
      <c r="H13" s="31" t="e">
        <f>_xlfn.XLOOKUP($D13,#REF!,#REF!, "No results found",0)</f>
        <v>#REF!</v>
      </c>
    </row>
    <row r="14" spans="1:8" ht="14.65" customHeight="1" x14ac:dyDescent="0.25">
      <c r="A14" s="28" t="s">
        <v>729</v>
      </c>
      <c r="B14" s="29" t="s">
        <v>1175</v>
      </c>
      <c r="C14" s="28" t="s">
        <v>1177</v>
      </c>
      <c r="D14" s="28" t="s">
        <v>730</v>
      </c>
      <c r="E14" s="30" t="str">
        <f>IFERROR(AVERAGEIFS(#REF!,#REF!,$C14,#REF!,#REF!),"No results found")</f>
        <v>No results found</v>
      </c>
      <c r="F14" s="30" t="e">
        <f>_xlfn.XLOOKUP($C14,#REF!,#REF!, "No results found",0)</f>
        <v>#REF!</v>
      </c>
      <c r="G14" s="30" t="str">
        <f>IFERROR(AVERAGEIFS(#REF!,#REF!,$D14,#REF!,#REF!),"No results found")</f>
        <v>No results found</v>
      </c>
      <c r="H14" s="31" t="e">
        <f>_xlfn.XLOOKUP($D14,#REF!,#REF!, "No results found",0)</f>
        <v>#REF!</v>
      </c>
    </row>
    <row r="15" spans="1:8" customFormat="1" ht="14.65" customHeight="1" x14ac:dyDescent="0.25">
      <c r="A15" s="13" t="s">
        <v>3637</v>
      </c>
      <c r="B15" s="2" t="s">
        <v>3638</v>
      </c>
      <c r="C15" s="13"/>
      <c r="D15" s="13"/>
      <c r="E15" s="14"/>
      <c r="F15" s="14"/>
      <c r="G15" s="15"/>
      <c r="H15" s="12"/>
    </row>
    <row r="16" spans="1:8" customFormat="1" ht="14.65" customHeight="1" x14ac:dyDescent="0.25">
      <c r="A16" s="13" t="s">
        <v>1374</v>
      </c>
      <c r="B16" s="2" t="s">
        <v>1375</v>
      </c>
      <c r="C16" s="13"/>
      <c r="D16" s="13"/>
      <c r="E16" s="14"/>
      <c r="F16" s="14"/>
      <c r="G16" s="15"/>
      <c r="H16" s="12"/>
    </row>
    <row r="17" spans="1:8" customFormat="1" ht="14.65" customHeight="1" x14ac:dyDescent="0.25">
      <c r="A17" s="13" t="s">
        <v>875</v>
      </c>
      <c r="B17" s="2" t="s">
        <v>2230</v>
      </c>
      <c r="C17" s="13"/>
      <c r="D17" s="13"/>
      <c r="E17" s="14"/>
      <c r="F17" s="14"/>
      <c r="G17" s="15"/>
      <c r="H17" s="12"/>
    </row>
    <row r="18" spans="1:8" customFormat="1" ht="14.65" customHeight="1" x14ac:dyDescent="0.25">
      <c r="A18" s="13" t="s">
        <v>922</v>
      </c>
      <c r="B18" s="2" t="s">
        <v>2408</v>
      </c>
      <c r="C18" s="13"/>
      <c r="D18" s="13"/>
      <c r="E18" s="14"/>
      <c r="F18" s="14"/>
      <c r="G18" s="15"/>
      <c r="H18" s="12"/>
    </row>
    <row r="19" spans="1:8" ht="14.65" customHeight="1" x14ac:dyDescent="0.25">
      <c r="A19" s="28" t="s">
        <v>1177</v>
      </c>
      <c r="B19" s="29" t="s">
        <v>1178</v>
      </c>
      <c r="C19" s="28" t="s">
        <v>1208</v>
      </c>
      <c r="D19" s="28" t="s">
        <v>729</v>
      </c>
      <c r="E19" s="30" t="str">
        <f>IFERROR(AVERAGEIFS(#REF!,#REF!,$C19,#REF!,#REF!),"No results found")</f>
        <v>No results found</v>
      </c>
      <c r="F19" s="30" t="e">
        <f>_xlfn.XLOOKUP($C19,#REF!,#REF!, "No results found",0)</f>
        <v>#REF!</v>
      </c>
      <c r="G19" s="30" t="str">
        <f>IFERROR(AVERAGEIFS(#REF!,#REF!,$D19,#REF!,#REF!),"No results found")</f>
        <v>No results found</v>
      </c>
      <c r="H19" s="31" t="e">
        <f>_xlfn.XLOOKUP($D19,#REF!,#REF!, "No results found",0)</f>
        <v>#REF!</v>
      </c>
    </row>
    <row r="20" spans="1:8" customFormat="1" ht="14.65" customHeight="1" x14ac:dyDescent="0.25">
      <c r="A20" s="13" t="s">
        <v>757</v>
      </c>
      <c r="B20" s="2" t="s">
        <v>1536</v>
      </c>
      <c r="C20" s="13"/>
      <c r="D20" s="13"/>
      <c r="E20" s="14"/>
      <c r="F20" s="14"/>
      <c r="G20" s="15"/>
      <c r="H20" s="12"/>
    </row>
    <row r="21" spans="1:8" customFormat="1" ht="14.65" customHeight="1" x14ac:dyDescent="0.25">
      <c r="A21" s="13" t="s">
        <v>776</v>
      </c>
      <c r="B21" s="2" t="s">
        <v>1650</v>
      </c>
      <c r="C21" s="13"/>
      <c r="D21" s="13"/>
      <c r="E21" s="14"/>
      <c r="F21" s="14"/>
      <c r="G21" s="15"/>
      <c r="H21" s="12"/>
    </row>
    <row r="22" spans="1:8" customFormat="1" ht="14.65" customHeight="1" x14ac:dyDescent="0.25">
      <c r="A22" s="13" t="s">
        <v>600</v>
      </c>
      <c r="B22" s="2" t="s">
        <v>1237</v>
      </c>
      <c r="C22" s="13" t="s">
        <v>1208</v>
      </c>
      <c r="D22" s="13" t="s">
        <v>1235</v>
      </c>
      <c r="E22" s="30" t="str">
        <f>IFERROR(AVERAGEIFS(#REF!,#REF!,$C22,#REF!,#REF!),"No results found")</f>
        <v>No results found</v>
      </c>
      <c r="F22" s="30" t="e">
        <f>_xlfn.XLOOKUP($C22,#REF!,#REF!, "No results found",0)</f>
        <v>#REF!</v>
      </c>
      <c r="G22" s="30" t="str">
        <f>IFERROR(AVERAGEIFS(#REF!,#REF!,$D22,#REF!,#REF!),"No results found")</f>
        <v>No results found</v>
      </c>
      <c r="H22" s="31" t="e">
        <f>_xlfn.XLOOKUP($D22,#REF!,#REF!, "No results found",0)</f>
        <v>#REF!</v>
      </c>
    </row>
    <row r="23" spans="1:8" customFormat="1" ht="14.65" customHeight="1" x14ac:dyDescent="0.25">
      <c r="A23" s="13" t="s">
        <v>1180</v>
      </c>
      <c r="B23" s="2" t="s">
        <v>1181</v>
      </c>
      <c r="C23" s="13" t="s">
        <v>467</v>
      </c>
      <c r="D23" s="13" t="s">
        <v>1208</v>
      </c>
      <c r="E23" s="30" t="str">
        <f>IFERROR(AVERAGEIFS(#REF!,#REF!,$C23,#REF!,#REF!),"No results found")</f>
        <v>No results found</v>
      </c>
      <c r="F23" s="30" t="e">
        <f>_xlfn.XLOOKUP($C23,#REF!,#REF!, "No results found",0)</f>
        <v>#REF!</v>
      </c>
      <c r="G23" s="30" t="str">
        <f>IFERROR(AVERAGEIFS(#REF!,#REF!,$D23,#REF!,#REF!),"No results found")</f>
        <v>No results found</v>
      </c>
      <c r="H23" s="31" t="e">
        <f>_xlfn.XLOOKUP($D23,#REF!,#REF!, "No results found",0)</f>
        <v>#REF!</v>
      </c>
    </row>
    <row r="24" spans="1:8" customFormat="1" ht="14.65" customHeight="1" x14ac:dyDescent="0.25">
      <c r="A24" s="13" t="s">
        <v>138</v>
      </c>
      <c r="B24" s="2" t="s">
        <v>262</v>
      </c>
      <c r="C24" s="13" t="s">
        <v>1208</v>
      </c>
      <c r="D24" s="13" t="s">
        <v>190</v>
      </c>
      <c r="E24" s="30" t="str">
        <f>IFERROR(AVERAGEIFS(#REF!,#REF!,$C24,#REF!,#REF!),"No results found")</f>
        <v>No results found</v>
      </c>
      <c r="F24" s="30" t="e">
        <f>_xlfn.XLOOKUP($C24,#REF!,#REF!, "No results found",0)</f>
        <v>#REF!</v>
      </c>
      <c r="G24" s="30" t="str">
        <f>IFERROR(AVERAGEIFS(#REF!,#REF!,$D24,#REF!,#REF!),"No results found")</f>
        <v>No results found</v>
      </c>
      <c r="H24" s="31" t="e">
        <f>_xlfn.XLOOKUP($D24,#REF!,#REF!, "No results found",0)</f>
        <v>#REF!</v>
      </c>
    </row>
    <row r="25" spans="1:8" customFormat="1" ht="14.65" customHeight="1" x14ac:dyDescent="0.25">
      <c r="A25" s="13" t="s">
        <v>322</v>
      </c>
      <c r="B25" s="2" t="s">
        <v>323</v>
      </c>
      <c r="C25" s="13"/>
      <c r="D25" s="13"/>
      <c r="E25" s="14"/>
      <c r="F25" s="14"/>
      <c r="G25" s="15"/>
      <c r="H25" s="12"/>
    </row>
    <row r="26" spans="1:8" customFormat="1" ht="14.65" customHeight="1" x14ac:dyDescent="0.25">
      <c r="A26" s="13" t="s">
        <v>1235</v>
      </c>
      <c r="B26" s="2" t="s">
        <v>1236</v>
      </c>
      <c r="C26" s="13" t="s">
        <v>600</v>
      </c>
      <c r="D26" s="13" t="s">
        <v>1208</v>
      </c>
      <c r="E26" s="30" t="str">
        <f>IFERROR(AVERAGEIFS(#REF!,#REF!,$C26,#REF!,#REF!),"No results found")</f>
        <v>No results found</v>
      </c>
      <c r="F26" s="30" t="e">
        <f>_xlfn.XLOOKUP($C26,#REF!,#REF!, "No results found",0)</f>
        <v>#REF!</v>
      </c>
      <c r="G26" s="30" t="str">
        <f>IFERROR(AVERAGEIFS(#REF!,#REF!,$D26,#REF!,#REF!),"No results found")</f>
        <v>No results found</v>
      </c>
      <c r="H26" s="31" t="e">
        <f>_xlfn.XLOOKUP($D26,#REF!,#REF!, "No results found",0)</f>
        <v>#REF!</v>
      </c>
    </row>
    <row r="27" spans="1:8" customFormat="1" ht="14.65" customHeight="1" x14ac:dyDescent="0.25">
      <c r="A27" s="13" t="s">
        <v>277</v>
      </c>
      <c r="B27" s="2" t="s">
        <v>278</v>
      </c>
      <c r="C27" s="13"/>
      <c r="D27" s="13"/>
      <c r="E27" s="14"/>
      <c r="F27" s="14"/>
      <c r="G27" s="15"/>
      <c r="H27" s="12"/>
    </row>
    <row r="28" spans="1:8" customFormat="1" ht="14.65" customHeight="1" x14ac:dyDescent="0.25">
      <c r="A28" s="13" t="s">
        <v>1437</v>
      </c>
      <c r="B28" s="2" t="s">
        <v>1438</v>
      </c>
      <c r="C28" s="13"/>
      <c r="D28" s="13"/>
      <c r="E28" s="14"/>
      <c r="F28" s="14"/>
      <c r="G28" s="15"/>
      <c r="H28" s="12"/>
    </row>
    <row r="29" spans="1:8" customFormat="1" ht="14.65" customHeight="1" x14ac:dyDescent="0.25">
      <c r="A29" s="13" t="s">
        <v>94</v>
      </c>
      <c r="B29" s="2" t="s">
        <v>106</v>
      </c>
      <c r="C29" s="13"/>
      <c r="D29" s="13"/>
      <c r="E29" s="14"/>
      <c r="F29" s="14"/>
      <c r="G29" s="15"/>
      <c r="H29" s="12"/>
    </row>
    <row r="30" spans="1:8" customFormat="1" ht="14.65" customHeight="1" x14ac:dyDescent="0.25">
      <c r="A30" s="13" t="s">
        <v>446</v>
      </c>
      <c r="B30" s="2" t="s">
        <v>1653</v>
      </c>
      <c r="C30" s="13"/>
      <c r="D30" s="13"/>
      <c r="E30" s="14"/>
      <c r="F30" s="14"/>
      <c r="G30" s="15"/>
      <c r="H30" s="12"/>
    </row>
    <row r="31" spans="1:8" customFormat="1" ht="14.65" customHeight="1" x14ac:dyDescent="0.25">
      <c r="A31" s="13" t="s">
        <v>474</v>
      </c>
      <c r="B31" s="2" t="s">
        <v>2232</v>
      </c>
      <c r="C31" s="13"/>
      <c r="D31" s="13"/>
      <c r="E31" s="14"/>
      <c r="F31" s="14"/>
      <c r="G31" s="15"/>
      <c r="H31" s="12"/>
    </row>
    <row r="32" spans="1:8" customFormat="1" ht="14.65" customHeight="1" x14ac:dyDescent="0.25">
      <c r="A32" s="13" t="s">
        <v>133</v>
      </c>
      <c r="B32" s="2" t="s">
        <v>2234</v>
      </c>
      <c r="C32" s="13"/>
      <c r="D32" s="13"/>
      <c r="E32" s="14"/>
      <c r="F32" s="14"/>
      <c r="G32" s="15"/>
      <c r="H32" s="12"/>
    </row>
    <row r="33" spans="1:8" customFormat="1" ht="14.65" customHeight="1" x14ac:dyDescent="0.25">
      <c r="A33" s="13" t="s">
        <v>940</v>
      </c>
      <c r="B33" s="2" t="s">
        <v>2469</v>
      </c>
      <c r="C33" s="13"/>
      <c r="D33" s="13"/>
      <c r="E33" s="14"/>
      <c r="F33" s="14"/>
      <c r="G33" s="15"/>
      <c r="H33" s="12"/>
    </row>
    <row r="34" spans="1:8" customFormat="1" ht="14.65" customHeight="1" x14ac:dyDescent="0.25">
      <c r="A34" s="13" t="s">
        <v>2362</v>
      </c>
      <c r="B34" s="2" t="s">
        <v>2363</v>
      </c>
      <c r="C34" s="13"/>
      <c r="D34" s="13"/>
      <c r="E34" s="14"/>
      <c r="F34" s="14"/>
      <c r="G34" s="15"/>
      <c r="H34" s="12"/>
    </row>
    <row r="35" spans="1:8" customFormat="1" ht="14.65" customHeight="1" x14ac:dyDescent="0.25">
      <c r="A35" s="13" t="s">
        <v>663</v>
      </c>
      <c r="B35" s="2" t="s">
        <v>2773</v>
      </c>
      <c r="C35" s="13"/>
      <c r="D35" s="13"/>
      <c r="E35" s="14"/>
      <c r="F35" s="14"/>
      <c r="G35" s="15"/>
      <c r="H35" s="12"/>
    </row>
    <row r="36" spans="1:8" customFormat="1" ht="14.65" customHeight="1" x14ac:dyDescent="0.25">
      <c r="A36" s="13" t="s">
        <v>682</v>
      </c>
      <c r="B36" s="2" t="s">
        <v>3046</v>
      </c>
      <c r="C36" s="13"/>
      <c r="D36" s="13"/>
      <c r="E36" s="14"/>
      <c r="F36" s="14"/>
      <c r="G36" s="15"/>
      <c r="H36" s="12"/>
    </row>
    <row r="37" spans="1:8" ht="14.65" customHeight="1" x14ac:dyDescent="0.25">
      <c r="A37" s="28" t="s">
        <v>351</v>
      </c>
      <c r="B37" s="29" t="s">
        <v>1200</v>
      </c>
      <c r="C37" s="28" t="s">
        <v>1208</v>
      </c>
      <c r="D37" s="28" t="s">
        <v>373</v>
      </c>
      <c r="E37" s="30" t="str">
        <f>IFERROR(AVERAGEIFS(#REF!,#REF!,$C37,#REF!,#REF!),"No results found")</f>
        <v>No results found</v>
      </c>
      <c r="F37" s="30" t="e">
        <f>_xlfn.XLOOKUP($C37,#REF!,#REF!, "No results found",0)</f>
        <v>#REF!</v>
      </c>
      <c r="G37" s="30" t="str">
        <f>IFERROR(AVERAGEIFS(#REF!,#REF!,$D37,#REF!,#REF!),"No results found")</f>
        <v>No results found</v>
      </c>
      <c r="H37" s="31" t="e">
        <f>_xlfn.XLOOKUP($D37,#REF!,#REF!, "No results found",0)</f>
        <v>#REF!</v>
      </c>
    </row>
    <row r="38" spans="1:8" customFormat="1" ht="14.65" customHeight="1" x14ac:dyDescent="0.25">
      <c r="A38" s="13" t="s">
        <v>413</v>
      </c>
      <c r="B38" s="2" t="s">
        <v>2042</v>
      </c>
      <c r="C38" s="13" t="s">
        <v>2043</v>
      </c>
      <c r="D38" s="13" t="s">
        <v>1208</v>
      </c>
      <c r="E38" s="30" t="str">
        <f>IFERROR(AVERAGEIFS(#REF!,#REF!,$C38,#REF!,#REF!),"No results found")</f>
        <v>No results found</v>
      </c>
      <c r="F38" s="30" t="e">
        <f>_xlfn.XLOOKUP($C38,#REF!,#REF!, "No results found",0)</f>
        <v>#REF!</v>
      </c>
      <c r="G38" s="30" t="str">
        <f>IFERROR(AVERAGEIFS(#REF!,#REF!,$D38,#REF!,#REF!),"No results found")</f>
        <v>No results found</v>
      </c>
      <c r="H38" s="31" t="e">
        <f>_xlfn.XLOOKUP($D38,#REF!,#REF!, "No results found",0)</f>
        <v>#REF!</v>
      </c>
    </row>
    <row r="39" spans="1:8" customFormat="1" ht="14.65" customHeight="1" x14ac:dyDescent="0.25">
      <c r="A39" s="13" t="s">
        <v>2043</v>
      </c>
      <c r="B39" s="2" t="s">
        <v>2044</v>
      </c>
      <c r="C39" s="13" t="s">
        <v>1208</v>
      </c>
      <c r="D39" s="13" t="s">
        <v>413</v>
      </c>
      <c r="E39" s="30" t="str">
        <f>IFERROR(AVERAGEIFS(#REF!,#REF!,$C39,#REF!,#REF!),"No results found")</f>
        <v>No results found</v>
      </c>
      <c r="F39" s="30" t="e">
        <f>_xlfn.XLOOKUP($C39,#REF!,#REF!, "No results found",0)</f>
        <v>#REF!</v>
      </c>
      <c r="G39" s="30" t="str">
        <f>IFERROR(AVERAGEIFS(#REF!,#REF!,$D39,#REF!,#REF!),"No results found")</f>
        <v>No results found</v>
      </c>
      <c r="H39" s="31" t="e">
        <f>_xlfn.XLOOKUP($D39,#REF!,#REF!, "No results found",0)</f>
        <v>#REF!</v>
      </c>
    </row>
    <row r="40" spans="1:8" customFormat="1" ht="14.65" customHeight="1" x14ac:dyDescent="0.25">
      <c r="A40" s="13" t="s">
        <v>2771</v>
      </c>
      <c r="B40" s="2" t="s">
        <v>2772</v>
      </c>
      <c r="C40" s="13" t="s">
        <v>1208</v>
      </c>
      <c r="D40" s="13" t="s">
        <v>405</v>
      </c>
      <c r="E40" s="30" t="str">
        <f>IFERROR(AVERAGEIFS(#REF!,#REF!,$C40,#REF!,#REF!),"No results found")</f>
        <v>No results found</v>
      </c>
      <c r="F40" s="30" t="e">
        <f>_xlfn.XLOOKUP($C40,#REF!,#REF!, "No results found",0)</f>
        <v>#REF!</v>
      </c>
      <c r="G40" s="30" t="str">
        <f>IFERROR(AVERAGEIFS(#REF!,#REF!,$D40,#REF!,#REF!),"No results found")</f>
        <v>No results found</v>
      </c>
      <c r="H40" s="31" t="e">
        <f>_xlfn.XLOOKUP($D40,#REF!,#REF!, "No results found",0)</f>
        <v>#REF!</v>
      </c>
    </row>
    <row r="41" spans="1:8" customFormat="1" ht="14.65" customHeight="1" x14ac:dyDescent="0.25">
      <c r="A41" s="13" t="s">
        <v>633</v>
      </c>
      <c r="B41" s="2" t="s">
        <v>2128</v>
      </c>
      <c r="C41" s="13"/>
      <c r="D41" s="13"/>
      <c r="E41" s="14"/>
      <c r="F41" s="14"/>
      <c r="G41" s="15"/>
      <c r="H41" s="12"/>
    </row>
    <row r="42" spans="1:8" customFormat="1" ht="14.65" customHeight="1" x14ac:dyDescent="0.25">
      <c r="A42" s="13" t="s">
        <v>2924</v>
      </c>
      <c r="B42" s="2" t="s">
        <v>2925</v>
      </c>
      <c r="C42" s="13"/>
      <c r="D42" s="13"/>
      <c r="E42" s="14"/>
      <c r="F42" s="14"/>
      <c r="G42" s="15"/>
      <c r="H42" s="12"/>
    </row>
    <row r="43" spans="1:8" customFormat="1" ht="14.65" customHeight="1" x14ac:dyDescent="0.25">
      <c r="A43" s="13" t="s">
        <v>2409</v>
      </c>
      <c r="B43" s="2" t="s">
        <v>2410</v>
      </c>
      <c r="C43" s="13"/>
      <c r="D43" s="13"/>
      <c r="E43" s="14"/>
      <c r="F43" s="14"/>
      <c r="G43" s="15"/>
      <c r="H43" s="12"/>
    </row>
    <row r="44" spans="1:8" customFormat="1" ht="14.65" customHeight="1" x14ac:dyDescent="0.25">
      <c r="A44" s="13" t="s">
        <v>2297</v>
      </c>
      <c r="B44" s="2" t="s">
        <v>2298</v>
      </c>
      <c r="C44" s="13"/>
      <c r="D44" s="13"/>
      <c r="E44" s="14"/>
      <c r="F44" s="14"/>
      <c r="G44" s="15"/>
      <c r="H44" s="12"/>
    </row>
    <row r="45" spans="1:8" customFormat="1" ht="14.65" customHeight="1" x14ac:dyDescent="0.25">
      <c r="A45" s="13" t="s">
        <v>862</v>
      </c>
      <c r="B45" s="2" t="s">
        <v>2180</v>
      </c>
      <c r="C45" s="13" t="s">
        <v>335</v>
      </c>
      <c r="D45" s="13" t="s">
        <v>1208</v>
      </c>
      <c r="E45" s="30" t="str">
        <f>IFERROR(AVERAGEIFS(#REF!,#REF!,$C45,#REF!,#REF!),"No results found")</f>
        <v>No results found</v>
      </c>
      <c r="F45" s="30" t="e">
        <f>_xlfn.XLOOKUP($C45,#REF!,#REF!, "No results found",0)</f>
        <v>#REF!</v>
      </c>
      <c r="G45" s="30" t="str">
        <f>IFERROR(AVERAGEIFS(#REF!,#REF!,$D45,#REF!,#REF!),"No results found")</f>
        <v>No results found</v>
      </c>
      <c r="H45" s="31" t="e">
        <f>_xlfn.XLOOKUP($D45,#REF!,#REF!, "No results found",0)</f>
        <v>#REF!</v>
      </c>
    </row>
    <row r="46" spans="1:8" customFormat="1" ht="14.65" customHeight="1" x14ac:dyDescent="0.25">
      <c r="A46" s="13" t="s">
        <v>975</v>
      </c>
      <c r="B46" s="2" t="s">
        <v>2738</v>
      </c>
      <c r="C46" s="13" t="s">
        <v>976</v>
      </c>
      <c r="D46" s="13" t="s">
        <v>1208</v>
      </c>
      <c r="E46" s="30" t="str">
        <f>IFERROR(AVERAGEIFS(#REF!,#REF!,$C46,#REF!,#REF!),"No results found")</f>
        <v>No results found</v>
      </c>
      <c r="F46" s="30" t="e">
        <f>_xlfn.XLOOKUP($C46,#REF!,#REF!, "No results found",0)</f>
        <v>#REF!</v>
      </c>
      <c r="G46" s="30" t="str">
        <f>IFERROR(AVERAGEIFS(#REF!,#REF!,$D46,#REF!,#REF!),"No results found")</f>
        <v>No results found</v>
      </c>
      <c r="H46" s="31" t="e">
        <f>_xlfn.XLOOKUP($D46,#REF!,#REF!, "No results found",0)</f>
        <v>#REF!</v>
      </c>
    </row>
    <row r="47" spans="1:8" customFormat="1" ht="14.65" customHeight="1" x14ac:dyDescent="0.25">
      <c r="A47" s="13" t="s">
        <v>578</v>
      </c>
      <c r="B47" s="2" t="s">
        <v>3160</v>
      </c>
      <c r="C47" s="13"/>
      <c r="D47" s="13"/>
      <c r="E47" s="14"/>
      <c r="F47" s="14"/>
      <c r="G47" s="15"/>
      <c r="H47" s="12"/>
    </row>
    <row r="48" spans="1:8" customFormat="1" ht="14.65" customHeight="1" x14ac:dyDescent="0.25">
      <c r="A48" s="13" t="s">
        <v>335</v>
      </c>
      <c r="B48" s="2" t="s">
        <v>336</v>
      </c>
      <c r="C48" s="13" t="s">
        <v>1208</v>
      </c>
      <c r="D48" s="13" t="s">
        <v>862</v>
      </c>
      <c r="E48" s="30" t="str">
        <f>IFERROR(AVERAGEIFS(#REF!,#REF!,$C48,#REF!,#REF!),"No results found")</f>
        <v>No results found</v>
      </c>
      <c r="F48" s="30" t="e">
        <f>_xlfn.XLOOKUP($C48,#REF!,#REF!, "No results found",0)</f>
        <v>#REF!</v>
      </c>
      <c r="G48" s="30" t="str">
        <f>IFERROR(AVERAGEIFS(#REF!,#REF!,$D48,#REF!,#REF!),"No results found")</f>
        <v>No results found</v>
      </c>
      <c r="H48" s="31" t="e">
        <f>_xlfn.XLOOKUP($D48,#REF!,#REF!, "No results found",0)</f>
        <v>#REF!</v>
      </c>
    </row>
    <row r="49" spans="1:8" customFormat="1" ht="14.65" customHeight="1" x14ac:dyDescent="0.25">
      <c r="A49" s="13" t="s">
        <v>2305</v>
      </c>
      <c r="B49" s="2" t="s">
        <v>2306</v>
      </c>
      <c r="C49" s="13"/>
      <c r="D49" s="13"/>
      <c r="E49" s="14"/>
      <c r="F49" s="14"/>
      <c r="G49" s="15"/>
      <c r="H49" s="12"/>
    </row>
    <row r="50" spans="1:8" customFormat="1" ht="14.65" customHeight="1" x14ac:dyDescent="0.25">
      <c r="A50" s="13" t="s">
        <v>976</v>
      </c>
      <c r="B50" s="2" t="s">
        <v>2739</v>
      </c>
      <c r="C50" s="13" t="s">
        <v>1208</v>
      </c>
      <c r="D50" s="13" t="s">
        <v>975</v>
      </c>
      <c r="E50" s="30" t="str">
        <f>IFERROR(AVERAGEIFS(#REF!,#REF!,$C50,#REF!,#REF!),"No results found")</f>
        <v>No results found</v>
      </c>
      <c r="F50" s="30" t="e">
        <f>_xlfn.XLOOKUP($C50,#REF!,#REF!, "No results found",0)</f>
        <v>#REF!</v>
      </c>
      <c r="G50" s="30" t="str">
        <f>IFERROR(AVERAGEIFS(#REF!,#REF!,$D50,#REF!,#REF!),"No results found")</f>
        <v>No results found</v>
      </c>
      <c r="H50" s="31" t="e">
        <f>_xlfn.XLOOKUP($D50,#REF!,#REF!, "No results found",0)</f>
        <v>#REF!</v>
      </c>
    </row>
    <row r="51" spans="1:8" customFormat="1" ht="14.65" customHeight="1" x14ac:dyDescent="0.25">
      <c r="A51" s="13" t="s">
        <v>3639</v>
      </c>
      <c r="B51" s="2" t="s">
        <v>3640</v>
      </c>
      <c r="C51" s="13"/>
      <c r="D51" s="13"/>
      <c r="E51" s="14"/>
      <c r="F51" s="14"/>
      <c r="G51" s="15"/>
      <c r="H51" s="12"/>
    </row>
    <row r="52" spans="1:8" customFormat="1" ht="14.65" customHeight="1" x14ac:dyDescent="0.25">
      <c r="A52" s="13" t="s">
        <v>1662</v>
      </c>
      <c r="B52" s="2" t="s">
        <v>1663</v>
      </c>
      <c r="C52" s="13"/>
      <c r="D52" s="13"/>
      <c r="E52" s="14"/>
      <c r="F52" s="14"/>
      <c r="G52" s="15"/>
      <c r="H52" s="12"/>
    </row>
    <row r="53" spans="1:8" customFormat="1" ht="14.65" customHeight="1" x14ac:dyDescent="0.25">
      <c r="A53" s="13" t="s">
        <v>2995</v>
      </c>
      <c r="B53" s="2" t="s">
        <v>2996</v>
      </c>
      <c r="C53" s="13"/>
      <c r="D53" s="13"/>
      <c r="E53" s="14"/>
      <c r="F53" s="14"/>
      <c r="G53" s="15"/>
      <c r="H53" s="12"/>
    </row>
    <row r="54" spans="1:8" customFormat="1" ht="14.65" customHeight="1" x14ac:dyDescent="0.25">
      <c r="A54" s="13" t="s">
        <v>2087</v>
      </c>
      <c r="B54" s="2" t="s">
        <v>2088</v>
      </c>
      <c r="C54" s="13"/>
      <c r="D54" s="13"/>
      <c r="E54" s="14"/>
      <c r="F54" s="14"/>
      <c r="G54" s="15"/>
      <c r="H54" s="12"/>
    </row>
    <row r="55" spans="1:8" customFormat="1" ht="14.65" customHeight="1" x14ac:dyDescent="0.25">
      <c r="A55" s="13" t="s">
        <v>2383</v>
      </c>
      <c r="B55" s="2" t="s">
        <v>2384</v>
      </c>
      <c r="C55" s="13"/>
      <c r="D55" s="13"/>
      <c r="E55" s="14"/>
      <c r="F55" s="14"/>
      <c r="G55" s="15"/>
      <c r="H55" s="12"/>
    </row>
    <row r="56" spans="1:8" customFormat="1" ht="14.65" customHeight="1" x14ac:dyDescent="0.25">
      <c r="A56" s="13" t="s">
        <v>3641</v>
      </c>
      <c r="B56" s="2" t="s">
        <v>3642</v>
      </c>
      <c r="C56" s="13"/>
      <c r="D56" s="13"/>
      <c r="E56" s="14"/>
      <c r="F56" s="14"/>
      <c r="G56" s="15"/>
      <c r="H56" s="12"/>
    </row>
    <row r="57" spans="1:8" customFormat="1" ht="14.65" customHeight="1" x14ac:dyDescent="0.25">
      <c r="A57" s="13" t="s">
        <v>3034</v>
      </c>
      <c r="B57" s="2" t="s">
        <v>3035</v>
      </c>
      <c r="C57" s="13"/>
      <c r="D57" s="13"/>
      <c r="E57" s="14"/>
      <c r="F57" s="14"/>
      <c r="G57" s="15"/>
      <c r="H57" s="12"/>
    </row>
    <row r="58" spans="1:8" customFormat="1" ht="14.65" customHeight="1" x14ac:dyDescent="0.25">
      <c r="A58" s="13" t="s">
        <v>787</v>
      </c>
      <c r="B58" s="2" t="s">
        <v>1720</v>
      </c>
      <c r="C58" s="13"/>
      <c r="D58" s="13"/>
      <c r="E58" s="14"/>
      <c r="F58" s="14"/>
      <c r="G58" s="15"/>
      <c r="H58" s="12"/>
    </row>
    <row r="59" spans="1:8" customFormat="1" ht="14.65" customHeight="1" x14ac:dyDescent="0.25">
      <c r="A59" s="13" t="s">
        <v>3478</v>
      </c>
      <c r="B59" s="2" t="s">
        <v>3479</v>
      </c>
      <c r="C59" s="13" t="s">
        <v>510</v>
      </c>
      <c r="D59" s="13" t="s">
        <v>1208</v>
      </c>
      <c r="E59" s="30" t="str">
        <f>IFERROR(AVERAGEIFS(#REF!,#REF!,$C59,#REF!,#REF!),"No results found")</f>
        <v>No results found</v>
      </c>
      <c r="F59" s="30" t="e">
        <f>_xlfn.XLOOKUP($C59,#REF!,#REF!, "No results found",0)</f>
        <v>#REF!</v>
      </c>
      <c r="G59" s="30" t="str">
        <f>IFERROR(AVERAGEIFS(#REF!,#REF!,$D59,#REF!,#REF!),"No results found")</f>
        <v>No results found</v>
      </c>
      <c r="H59" s="31" t="e">
        <f>_xlfn.XLOOKUP($D59,#REF!,#REF!, "No results found",0)</f>
        <v>#REF!</v>
      </c>
    </row>
    <row r="60" spans="1:8" customFormat="1" ht="14.65" customHeight="1" x14ac:dyDescent="0.25">
      <c r="A60" s="13" t="s">
        <v>720</v>
      </c>
      <c r="B60" s="2" t="s">
        <v>3483</v>
      </c>
      <c r="C60" s="13" t="s">
        <v>1208</v>
      </c>
      <c r="D60" s="13" t="s">
        <v>510</v>
      </c>
      <c r="E60" s="30" t="str">
        <f>IFERROR(AVERAGEIFS(#REF!,#REF!,$C60,#REF!,#REF!),"No results found")</f>
        <v>No results found</v>
      </c>
      <c r="F60" s="30" t="e">
        <f>_xlfn.XLOOKUP($C60,#REF!,#REF!, "No results found",0)</f>
        <v>#REF!</v>
      </c>
      <c r="G60" s="30" t="str">
        <f>IFERROR(AVERAGEIFS(#REF!,#REF!,$D60,#REF!,#REF!),"No results found")</f>
        <v>No results found</v>
      </c>
      <c r="H60" s="31" t="e">
        <f>_xlfn.XLOOKUP($D60,#REF!,#REF!, "No results found",0)</f>
        <v>#REF!</v>
      </c>
    </row>
    <row r="61" spans="1:8" customFormat="1" ht="14.65" customHeight="1" x14ac:dyDescent="0.25">
      <c r="A61" s="13" t="s">
        <v>1427</v>
      </c>
      <c r="B61" s="2" t="s">
        <v>1428</v>
      </c>
      <c r="C61" s="13"/>
      <c r="D61" s="13"/>
      <c r="E61" s="14"/>
      <c r="F61" s="14"/>
      <c r="G61" s="15"/>
      <c r="H61" s="12"/>
    </row>
    <row r="62" spans="1:8" customFormat="1" ht="14.65" customHeight="1" x14ac:dyDescent="0.25">
      <c r="A62" s="13" t="s">
        <v>275</v>
      </c>
      <c r="B62" s="2" t="s">
        <v>276</v>
      </c>
      <c r="C62" s="13"/>
      <c r="D62" s="13"/>
      <c r="E62" s="14"/>
      <c r="F62" s="14"/>
      <c r="G62" s="15"/>
      <c r="H62" s="12"/>
    </row>
    <row r="63" spans="1:8" customFormat="1" ht="14.65" customHeight="1" x14ac:dyDescent="0.25">
      <c r="A63" s="13" t="s">
        <v>2353</v>
      </c>
      <c r="B63" s="2" t="s">
        <v>2354</v>
      </c>
      <c r="C63" s="13"/>
      <c r="D63" s="13"/>
      <c r="E63" s="14"/>
      <c r="F63" s="14"/>
      <c r="G63" s="15"/>
      <c r="H63" s="12"/>
    </row>
    <row r="64" spans="1:8" customFormat="1" ht="14.65" customHeight="1" x14ac:dyDescent="0.25">
      <c r="A64" s="13" t="s">
        <v>921</v>
      </c>
      <c r="B64" s="2" t="s">
        <v>2407</v>
      </c>
      <c r="C64" s="13"/>
      <c r="D64" s="13"/>
      <c r="E64" s="14"/>
      <c r="F64" s="14"/>
      <c r="G64" s="15"/>
      <c r="H64" s="12"/>
    </row>
    <row r="65" spans="1:8" ht="14.65" customHeight="1" x14ac:dyDescent="0.25">
      <c r="A65" s="28" t="s">
        <v>352</v>
      </c>
      <c r="B65" s="29" t="s">
        <v>1245</v>
      </c>
      <c r="C65" s="28" t="s">
        <v>1208</v>
      </c>
      <c r="D65" s="28" t="s">
        <v>77</v>
      </c>
      <c r="E65" s="30" t="str">
        <f>IFERROR(AVERAGEIFS(#REF!,#REF!,$C65,#REF!,#REF!),"No results found")</f>
        <v>No results found</v>
      </c>
      <c r="F65" s="30" t="e">
        <f>_xlfn.XLOOKUP($C65,#REF!,#REF!, "No results found",0)</f>
        <v>#REF!</v>
      </c>
      <c r="G65" s="30" t="str">
        <f>IFERROR(AVERAGEIFS(#REF!,#REF!,$D65,#REF!,#REF!),"No results found")</f>
        <v>No results found</v>
      </c>
      <c r="H65" s="31" t="e">
        <f>_xlfn.XLOOKUP($D65,#REF!,#REF!, "No results found",0)</f>
        <v>#REF!</v>
      </c>
    </row>
    <row r="66" spans="1:8" customFormat="1" ht="14.65" customHeight="1" x14ac:dyDescent="0.25">
      <c r="A66" s="13" t="s">
        <v>842</v>
      </c>
      <c r="B66" s="2" t="s">
        <v>2036</v>
      </c>
      <c r="C66" s="13"/>
      <c r="D66" s="13"/>
      <c r="E66" s="14"/>
      <c r="F66" s="14"/>
      <c r="G66" s="15"/>
      <c r="H66" s="12"/>
    </row>
    <row r="67" spans="1:8" customFormat="1" ht="14.65" customHeight="1" x14ac:dyDescent="0.25">
      <c r="A67" s="13" t="s">
        <v>879</v>
      </c>
      <c r="B67" s="2" t="s">
        <v>2243</v>
      </c>
      <c r="C67" s="13"/>
      <c r="D67" s="13"/>
      <c r="E67" s="14"/>
      <c r="F67" s="14"/>
      <c r="G67" s="15"/>
      <c r="H67" s="12"/>
    </row>
    <row r="68" spans="1:8" customFormat="1" ht="14.65" customHeight="1" x14ac:dyDescent="0.25">
      <c r="A68" s="13" t="s">
        <v>438</v>
      </c>
      <c r="B68" s="2" t="s">
        <v>1246</v>
      </c>
      <c r="C68" s="13"/>
      <c r="D68" s="13"/>
      <c r="E68" s="14"/>
      <c r="F68" s="14"/>
      <c r="G68" s="15"/>
      <c r="H68" s="12"/>
    </row>
    <row r="69" spans="1:8" customFormat="1" ht="14.65" customHeight="1" x14ac:dyDescent="0.25">
      <c r="A69" s="13" t="s">
        <v>565</v>
      </c>
      <c r="B69" s="2" t="s">
        <v>1248</v>
      </c>
      <c r="C69" s="13"/>
      <c r="D69" s="13"/>
      <c r="E69" s="14"/>
      <c r="F69" s="14"/>
      <c r="G69" s="15"/>
      <c r="H69" s="12"/>
    </row>
    <row r="70" spans="1:8" customFormat="1" ht="14.65" customHeight="1" x14ac:dyDescent="0.25">
      <c r="A70" s="13" t="s">
        <v>134</v>
      </c>
      <c r="B70" s="2" t="s">
        <v>135</v>
      </c>
      <c r="C70" s="13"/>
      <c r="D70" s="13"/>
      <c r="E70" s="14"/>
      <c r="F70" s="14"/>
      <c r="G70" s="15"/>
      <c r="H70" s="12"/>
    </row>
    <row r="71" spans="1:8" customFormat="1" ht="14.65" customHeight="1" x14ac:dyDescent="0.25">
      <c r="A71" s="13" t="s">
        <v>3643</v>
      </c>
      <c r="B71" s="2" t="s">
        <v>3644</v>
      </c>
      <c r="C71" s="13"/>
      <c r="D71" s="13"/>
      <c r="E71" s="14"/>
      <c r="F71" s="14"/>
      <c r="G71" s="15"/>
      <c r="H71" s="12"/>
    </row>
    <row r="72" spans="1:8" x14ac:dyDescent="0.25">
      <c r="A72" s="28" t="s">
        <v>171</v>
      </c>
      <c r="B72" s="29" t="s">
        <v>172</v>
      </c>
      <c r="C72" s="28" t="s">
        <v>75</v>
      </c>
      <c r="D72" s="28" t="s">
        <v>1208</v>
      </c>
      <c r="E72" s="30" t="str">
        <f>IFERROR(AVERAGEIFS(#REF!,#REF!,$C72,#REF!,#REF!),"No results found")</f>
        <v>No results found</v>
      </c>
      <c r="F72" s="30" t="e">
        <f>_xlfn.XLOOKUP($C72,#REF!,#REF!, "No results found",0)</f>
        <v>#REF!</v>
      </c>
      <c r="G72" s="30" t="str">
        <f>IFERROR(AVERAGEIFS(#REF!,#REF!,$D72,#REF!,#REF!),"No results found")</f>
        <v>No results found</v>
      </c>
      <c r="H72" s="31" t="e">
        <f>_xlfn.XLOOKUP($D72,#REF!,#REF!, "No results found",0)</f>
        <v>#REF!</v>
      </c>
    </row>
    <row r="73" spans="1:8" x14ac:dyDescent="0.25">
      <c r="A73" s="28" t="s">
        <v>75</v>
      </c>
      <c r="B73" s="29" t="s">
        <v>76</v>
      </c>
      <c r="C73" s="28" t="s">
        <v>85</v>
      </c>
      <c r="D73" s="28" t="s">
        <v>171</v>
      </c>
      <c r="E73" s="30" t="str">
        <f>IFERROR(AVERAGEIFS(#REF!,#REF!,$C73,#REF!,#REF!),"No results found")</f>
        <v>No results found</v>
      </c>
      <c r="F73" s="30" t="e">
        <f>_xlfn.XLOOKUP($C73,#REF!,#REF!, "No results found",0)</f>
        <v>#REF!</v>
      </c>
      <c r="G73" s="30" t="str">
        <f>IFERROR(AVERAGEIFS(#REF!,#REF!,$D73,#REF!,#REF!),"No results found")</f>
        <v>No results found</v>
      </c>
      <c r="H73" s="31" t="e">
        <f>_xlfn.XLOOKUP($D73,#REF!,#REF!, "No results found",0)</f>
        <v>#REF!</v>
      </c>
    </row>
    <row r="74" spans="1:8" x14ac:dyDescent="0.25">
      <c r="A74" s="28" t="s">
        <v>85</v>
      </c>
      <c r="B74" s="29" t="s">
        <v>86</v>
      </c>
      <c r="C74" s="28" t="s">
        <v>1208</v>
      </c>
      <c r="D74" s="28" t="s">
        <v>75</v>
      </c>
      <c r="E74" s="30" t="str">
        <f>IFERROR(AVERAGEIFS(#REF!,#REF!,$C74,#REF!,#REF!),"No results found")</f>
        <v>No results found</v>
      </c>
      <c r="F74" s="30" t="e">
        <f>_xlfn.XLOOKUP($C74,#REF!,#REF!, "No results found",0)</f>
        <v>#REF!</v>
      </c>
      <c r="G74" s="30" t="str">
        <f>IFERROR(AVERAGEIFS(#REF!,#REF!,$D74,#REF!,#REF!),"No results found")</f>
        <v>No results found</v>
      </c>
      <c r="H74" s="31" t="e">
        <f>_xlfn.XLOOKUP($D74,#REF!,#REF!, "No results found",0)</f>
        <v>#REF!</v>
      </c>
    </row>
    <row r="75" spans="1:8" customFormat="1" x14ac:dyDescent="0.25">
      <c r="A75" s="13" t="s">
        <v>282</v>
      </c>
      <c r="B75" s="2" t="s">
        <v>283</v>
      </c>
      <c r="C75" s="13" t="s">
        <v>222</v>
      </c>
      <c r="D75" s="13" t="s">
        <v>1208</v>
      </c>
      <c r="E75" s="30" t="str">
        <f>IFERROR(AVERAGEIFS(#REF!,#REF!,$C75,#REF!,#REF!),"No results found")</f>
        <v>No results found</v>
      </c>
      <c r="F75" s="30" t="e">
        <f>_xlfn.XLOOKUP($C75,#REF!,#REF!, "No results found",0)</f>
        <v>#REF!</v>
      </c>
      <c r="G75" s="30" t="str">
        <f>IFERROR(AVERAGEIFS(#REF!,#REF!,$D75,#REF!,#REF!),"No results found")</f>
        <v>No results found</v>
      </c>
      <c r="H75" s="31" t="e">
        <f>_xlfn.XLOOKUP($D75,#REF!,#REF!, "No results found",0)</f>
        <v>#REF!</v>
      </c>
    </row>
    <row r="76" spans="1:8" customFormat="1" x14ac:dyDescent="0.25">
      <c r="A76" s="13" t="s">
        <v>222</v>
      </c>
      <c r="B76" s="2" t="s">
        <v>223</v>
      </c>
      <c r="C76" s="13" t="s">
        <v>79</v>
      </c>
      <c r="D76" s="13" t="s">
        <v>282</v>
      </c>
      <c r="E76" s="30" t="str">
        <f>IFERROR(AVERAGEIFS(#REF!,#REF!,$C76,#REF!,#REF!),"No results found")</f>
        <v>No results found</v>
      </c>
      <c r="F76" s="30" t="e">
        <f>_xlfn.XLOOKUP($C76,#REF!,#REF!, "No results found",0)</f>
        <v>#REF!</v>
      </c>
      <c r="G76" s="30" t="str">
        <f>IFERROR(AVERAGEIFS(#REF!,#REF!,$D76,#REF!,#REF!),"No results found")</f>
        <v>No results found</v>
      </c>
      <c r="H76" s="31" t="e">
        <f>_xlfn.XLOOKUP($D76,#REF!,#REF!, "No results found",0)</f>
        <v>#REF!</v>
      </c>
    </row>
    <row r="77" spans="1:8" customFormat="1" x14ac:dyDescent="0.25">
      <c r="A77" s="13" t="s">
        <v>79</v>
      </c>
      <c r="B77" s="2" t="s">
        <v>80</v>
      </c>
      <c r="C77" s="13" t="s">
        <v>1208</v>
      </c>
      <c r="D77" s="13" t="s">
        <v>222</v>
      </c>
      <c r="E77" s="30" t="str">
        <f>IFERROR(AVERAGEIFS(#REF!,#REF!,$C77,#REF!,#REF!),"No results found")</f>
        <v>No results found</v>
      </c>
      <c r="F77" s="30" t="e">
        <f>_xlfn.XLOOKUP($C77,#REF!,#REF!, "No results found",0)</f>
        <v>#REF!</v>
      </c>
      <c r="G77" s="30" t="str">
        <f>IFERROR(AVERAGEIFS(#REF!,#REF!,$D77,#REF!,#REF!),"No results found")</f>
        <v>No results found</v>
      </c>
      <c r="H77" s="31" t="e">
        <f>_xlfn.XLOOKUP($D77,#REF!,#REF!, "No results found",0)</f>
        <v>#REF!</v>
      </c>
    </row>
    <row r="78" spans="1:8" customFormat="1" x14ac:dyDescent="0.25">
      <c r="A78" s="13" t="s">
        <v>2964</v>
      </c>
      <c r="B78" s="2" t="s">
        <v>2965</v>
      </c>
      <c r="C78" s="13"/>
      <c r="D78" s="13"/>
      <c r="E78" s="14"/>
      <c r="F78" s="14"/>
      <c r="G78" s="15"/>
      <c r="H78" s="12"/>
    </row>
    <row r="79" spans="1:8" customFormat="1" x14ac:dyDescent="0.25">
      <c r="A79" s="13" t="s">
        <v>3373</v>
      </c>
      <c r="B79" s="2" t="s">
        <v>3374</v>
      </c>
      <c r="C79" s="13"/>
      <c r="D79" s="13"/>
      <c r="E79" s="14"/>
      <c r="F79" s="14"/>
      <c r="G79" s="15"/>
      <c r="H79" s="12"/>
    </row>
    <row r="80" spans="1:8" customFormat="1" x14ac:dyDescent="0.25">
      <c r="A80" s="13" t="s">
        <v>3645</v>
      </c>
      <c r="B80" s="2" t="s">
        <v>3646</v>
      </c>
      <c r="C80" s="13"/>
      <c r="D80" s="13"/>
      <c r="E80" s="14"/>
      <c r="F80" s="14"/>
      <c r="G80" s="15"/>
      <c r="H80" s="12"/>
    </row>
    <row r="81" spans="1:8" customFormat="1" x14ac:dyDescent="0.25">
      <c r="A81" s="13" t="s">
        <v>3647</v>
      </c>
      <c r="B81" s="2" t="s">
        <v>3648</v>
      </c>
      <c r="C81" s="13"/>
      <c r="D81" s="13"/>
      <c r="E81" s="14"/>
      <c r="F81" s="14"/>
      <c r="G81" s="15"/>
      <c r="H81" s="12"/>
    </row>
    <row r="82" spans="1:8" customFormat="1" x14ac:dyDescent="0.25">
      <c r="A82" s="13" t="s">
        <v>1561</v>
      </c>
      <c r="B82" s="2" t="s">
        <v>1562</v>
      </c>
      <c r="C82" s="13"/>
      <c r="D82" s="13"/>
      <c r="E82" s="14"/>
      <c r="F82" s="14"/>
      <c r="G82" s="15"/>
      <c r="H82" s="12"/>
    </row>
    <row r="83" spans="1:8" customFormat="1" x14ac:dyDescent="0.25">
      <c r="A83" s="13" t="s">
        <v>1933</v>
      </c>
      <c r="B83" s="2" t="s">
        <v>1934</v>
      </c>
      <c r="C83" s="13"/>
      <c r="D83" s="13"/>
      <c r="E83" s="14"/>
      <c r="F83" s="14"/>
      <c r="G83" s="15"/>
      <c r="H83" s="12"/>
    </row>
    <row r="84" spans="1:8" customFormat="1" x14ac:dyDescent="0.25">
      <c r="A84" s="13" t="s">
        <v>3649</v>
      </c>
      <c r="B84" s="2" t="s">
        <v>3650</v>
      </c>
      <c r="C84" s="13"/>
      <c r="D84" s="13"/>
      <c r="E84" s="14"/>
      <c r="F84" s="14"/>
      <c r="G84" s="15"/>
      <c r="H84" s="12"/>
    </row>
    <row r="85" spans="1:8" customFormat="1" x14ac:dyDescent="0.25">
      <c r="A85" s="13" t="s">
        <v>331</v>
      </c>
      <c r="B85" s="2" t="s">
        <v>3199</v>
      </c>
      <c r="C85" s="13"/>
      <c r="D85" s="13"/>
      <c r="E85" s="14"/>
      <c r="F85" s="14"/>
      <c r="G85" s="15"/>
      <c r="H85" s="12"/>
    </row>
    <row r="86" spans="1:8" customFormat="1" x14ac:dyDescent="0.25">
      <c r="A86" s="13" t="s">
        <v>123</v>
      </c>
      <c r="B86" s="2" t="s">
        <v>124</v>
      </c>
      <c r="C86" s="13" t="s">
        <v>3651</v>
      </c>
      <c r="D86" s="13" t="s">
        <v>1208</v>
      </c>
      <c r="E86" s="30" t="str">
        <f>IFERROR(AVERAGEIFS(#REF!,#REF!,$C86,#REF!,#REF!),"No results found")</f>
        <v>No results found</v>
      </c>
      <c r="F86" s="30" t="e">
        <f>_xlfn.XLOOKUP($C86,#REF!,#REF!, "No results found",0)</f>
        <v>#REF!</v>
      </c>
      <c r="G86" s="30" t="str">
        <f>IFERROR(AVERAGEIFS(#REF!,#REF!,$D86,#REF!,#REF!),"No results found")</f>
        <v>No results found</v>
      </c>
      <c r="H86" s="31" t="e">
        <f>_xlfn.XLOOKUP($D86,#REF!,#REF!, "No results found",0)</f>
        <v>#REF!</v>
      </c>
    </row>
    <row r="87" spans="1:8" customFormat="1" x14ac:dyDescent="0.25">
      <c r="A87" s="13" t="s">
        <v>3651</v>
      </c>
      <c r="B87" s="2" t="s">
        <v>268</v>
      </c>
      <c r="C87" s="13" t="s">
        <v>1208</v>
      </c>
      <c r="D87" s="13" t="s">
        <v>123</v>
      </c>
      <c r="E87" s="30" t="str">
        <f>IFERROR(AVERAGEIFS(#REF!,#REF!,$C87,#REF!,#REF!),"No results found")</f>
        <v>No results found</v>
      </c>
      <c r="F87" s="30" t="e">
        <f>_xlfn.XLOOKUP($C87,#REF!,#REF!, "No results found",0)</f>
        <v>#REF!</v>
      </c>
      <c r="G87" s="30" t="str">
        <f>IFERROR(AVERAGEIFS(#REF!,#REF!,$D87,#REF!,#REF!),"No results found")</f>
        <v>No results found</v>
      </c>
      <c r="H87" s="31" t="e">
        <f>_xlfn.XLOOKUP($D87,#REF!,#REF!, "No results found",0)</f>
        <v>#REF!</v>
      </c>
    </row>
    <row r="88" spans="1:8" customFormat="1" x14ac:dyDescent="0.25">
      <c r="A88" s="13" t="s">
        <v>568</v>
      </c>
      <c r="B88" s="2" t="s">
        <v>3006</v>
      </c>
      <c r="C88" s="13"/>
      <c r="D88" s="13"/>
      <c r="E88" s="14"/>
      <c r="F88" s="14"/>
      <c r="G88" s="15"/>
      <c r="H88" s="12"/>
    </row>
    <row r="89" spans="1:8" customFormat="1" x14ac:dyDescent="0.25">
      <c r="A89" s="13" t="s">
        <v>579</v>
      </c>
      <c r="B89" s="2" t="s">
        <v>3200</v>
      </c>
      <c r="C89" s="13" t="s">
        <v>260</v>
      </c>
      <c r="D89" s="13" t="s">
        <v>1208</v>
      </c>
      <c r="E89" s="30" t="str">
        <f>IFERROR(AVERAGEIFS(#REF!,#REF!,$C89,#REF!,#REF!),"No results found")</f>
        <v>No results found</v>
      </c>
      <c r="F89" s="30" t="e">
        <f>_xlfn.XLOOKUP($C89,#REF!,#REF!, "No results found",0)</f>
        <v>#REF!</v>
      </c>
      <c r="G89" s="30" t="str">
        <f>IFERROR(AVERAGEIFS(#REF!,#REF!,$D89,#REF!,#REF!),"No results found")</f>
        <v>No results found</v>
      </c>
      <c r="H89" s="31" t="e">
        <f>_xlfn.XLOOKUP($D89,#REF!,#REF!, "No results found",0)</f>
        <v>#REF!</v>
      </c>
    </row>
    <row r="90" spans="1:8" customFormat="1" x14ac:dyDescent="0.25">
      <c r="A90" s="13" t="s">
        <v>260</v>
      </c>
      <c r="B90" s="2" t="s">
        <v>261</v>
      </c>
      <c r="C90" s="13" t="s">
        <v>1208</v>
      </c>
      <c r="D90" s="13" t="s">
        <v>579</v>
      </c>
      <c r="E90" s="30" t="str">
        <f>IFERROR(AVERAGEIFS(#REF!,#REF!,$C90,#REF!,#REF!),"No results found")</f>
        <v>No results found</v>
      </c>
      <c r="F90" s="30" t="e">
        <f>_xlfn.XLOOKUP($C90,#REF!,#REF!, "No results found",0)</f>
        <v>#REF!</v>
      </c>
      <c r="G90" s="30" t="str">
        <f>IFERROR(AVERAGEIFS(#REF!,#REF!,$D90,#REF!,#REF!),"No results found")</f>
        <v>No results found</v>
      </c>
      <c r="H90" s="31" t="e">
        <f>_xlfn.XLOOKUP($D90,#REF!,#REF!, "No results found",0)</f>
        <v>#REF!</v>
      </c>
    </row>
    <row r="91" spans="1:8" customFormat="1" x14ac:dyDescent="0.25">
      <c r="A91" s="13" t="s">
        <v>292</v>
      </c>
      <c r="B91" s="2" t="s">
        <v>293</v>
      </c>
      <c r="C91" s="13"/>
      <c r="D91" s="13"/>
      <c r="E91" s="14"/>
      <c r="F91" s="14"/>
      <c r="G91" s="15"/>
      <c r="H91" s="12"/>
    </row>
    <row r="92" spans="1:8" customFormat="1" x14ac:dyDescent="0.25">
      <c r="A92" s="13" t="s">
        <v>702</v>
      </c>
      <c r="B92" s="2" t="s">
        <v>3208</v>
      </c>
      <c r="C92" s="13" t="s">
        <v>499</v>
      </c>
      <c r="D92" s="13" t="s">
        <v>1208</v>
      </c>
      <c r="E92" s="30" t="str">
        <f>IFERROR(AVERAGEIFS(#REF!,#REF!,$C92,#REF!,#REF!),"No results found")</f>
        <v>No results found</v>
      </c>
      <c r="F92" s="30" t="e">
        <f>_xlfn.XLOOKUP($C92,#REF!,#REF!, "No results found",0)</f>
        <v>#REF!</v>
      </c>
      <c r="G92" s="30" t="str">
        <f>IFERROR(AVERAGEIFS(#REF!,#REF!,$D92,#REF!,#REF!),"No results found")</f>
        <v>No results found</v>
      </c>
      <c r="H92" s="31" t="e">
        <f>_xlfn.XLOOKUP($D92,#REF!,#REF!, "No results found",0)</f>
        <v>#REF!</v>
      </c>
    </row>
    <row r="93" spans="1:8" customFormat="1" x14ac:dyDescent="0.25">
      <c r="A93" s="13" t="s">
        <v>602</v>
      </c>
      <c r="B93" s="2" t="s">
        <v>281</v>
      </c>
      <c r="C93" s="13"/>
      <c r="D93" s="13"/>
      <c r="E93" s="14"/>
      <c r="F93" s="14"/>
      <c r="G93" s="15"/>
      <c r="H93" s="12"/>
    </row>
    <row r="94" spans="1:8" customFormat="1" x14ac:dyDescent="0.25">
      <c r="A94" s="13" t="s">
        <v>119</v>
      </c>
      <c r="B94" s="2" t="s">
        <v>120</v>
      </c>
      <c r="C94" s="13"/>
      <c r="D94" s="13"/>
      <c r="E94" s="14"/>
      <c r="F94" s="14"/>
      <c r="G94" s="15"/>
      <c r="H94" s="12"/>
    </row>
    <row r="95" spans="1:8" customFormat="1" x14ac:dyDescent="0.25">
      <c r="A95" s="13" t="s">
        <v>499</v>
      </c>
      <c r="B95" s="2" t="s">
        <v>3209</v>
      </c>
      <c r="C95" s="13" t="s">
        <v>1208</v>
      </c>
      <c r="D95" s="13" t="s">
        <v>702</v>
      </c>
      <c r="E95" s="30" t="str">
        <f>IFERROR(AVERAGEIFS(#REF!,#REF!,$C95,#REF!,#REF!),"No results found")</f>
        <v>No results found</v>
      </c>
      <c r="F95" s="30" t="e">
        <f>_xlfn.XLOOKUP($C95,#REF!,#REF!, "No results found",0)</f>
        <v>#REF!</v>
      </c>
      <c r="G95" s="30" t="str">
        <f>IFERROR(AVERAGEIFS(#REF!,#REF!,$D95,#REF!,#REF!),"No results found")</f>
        <v>No results found</v>
      </c>
      <c r="H95" s="31" t="e">
        <f>_xlfn.XLOOKUP($D95,#REF!,#REF!, "No results found",0)</f>
        <v>#REF!</v>
      </c>
    </row>
    <row r="96" spans="1:8" customFormat="1" x14ac:dyDescent="0.25">
      <c r="A96" s="13" t="s">
        <v>2276</v>
      </c>
      <c r="B96" s="2" t="s">
        <v>2277</v>
      </c>
      <c r="C96" s="13"/>
      <c r="D96" s="13"/>
      <c r="E96" s="14"/>
      <c r="F96" s="14"/>
      <c r="G96" s="15"/>
      <c r="H96" s="12"/>
    </row>
    <row r="97" spans="1:8" customFormat="1" x14ac:dyDescent="0.25">
      <c r="A97" s="13" t="s">
        <v>601</v>
      </c>
      <c r="B97" s="2" t="s">
        <v>1253</v>
      </c>
      <c r="C97" s="13" t="s">
        <v>1208</v>
      </c>
      <c r="D97" s="13" t="s">
        <v>444</v>
      </c>
      <c r="E97" s="30" t="str">
        <f>IFERROR(AVERAGEIFS(#REF!,#REF!,$C97,#REF!,#REF!),"No results found")</f>
        <v>No results found</v>
      </c>
      <c r="F97" s="30" t="e">
        <f>_xlfn.XLOOKUP($C97,#REF!,#REF!, "No results found",0)</f>
        <v>#REF!</v>
      </c>
      <c r="G97" s="30" t="str">
        <f>IFERROR(AVERAGEIFS(#REF!,#REF!,$D97,#REF!,#REF!),"No results found")</f>
        <v>No results found</v>
      </c>
      <c r="H97" s="31" t="e">
        <f>_xlfn.XLOOKUP($D97,#REF!,#REF!, "No results found",0)</f>
        <v>#REF!</v>
      </c>
    </row>
    <row r="98" spans="1:8" customFormat="1" x14ac:dyDescent="0.25">
      <c r="A98" s="13" t="s">
        <v>444</v>
      </c>
      <c r="B98" s="2" t="s">
        <v>1250</v>
      </c>
      <c r="C98" s="13" t="s">
        <v>601</v>
      </c>
      <c r="D98" s="13" t="s">
        <v>1208</v>
      </c>
      <c r="E98" s="30" t="str">
        <f>IFERROR(AVERAGEIFS(#REF!,#REF!,$C98,#REF!,#REF!),"No results found")</f>
        <v>No results found</v>
      </c>
      <c r="F98" s="30" t="e">
        <f>_xlfn.XLOOKUP($C98,#REF!,#REF!, "No results found",0)</f>
        <v>#REF!</v>
      </c>
      <c r="G98" s="30" t="str">
        <f>IFERROR(AVERAGEIFS(#REF!,#REF!,$D98,#REF!,#REF!),"No results found")</f>
        <v>No results found</v>
      </c>
      <c r="H98" s="31" t="e">
        <f>_xlfn.XLOOKUP($D98,#REF!,#REF!, "No results found",0)</f>
        <v>#REF!</v>
      </c>
    </row>
    <row r="99" spans="1:8" customFormat="1" x14ac:dyDescent="0.25">
      <c r="A99" s="13" t="s">
        <v>2174</v>
      </c>
      <c r="B99" s="2" t="s">
        <v>2175</v>
      </c>
      <c r="C99" s="13"/>
      <c r="D99" s="13"/>
      <c r="E99" s="14"/>
      <c r="F99" s="14"/>
      <c r="G99" s="15"/>
      <c r="H99" s="12"/>
    </row>
    <row r="100" spans="1:8" customFormat="1" x14ac:dyDescent="0.25">
      <c r="A100" s="13" t="s">
        <v>2176</v>
      </c>
      <c r="B100" s="2" t="s">
        <v>3652</v>
      </c>
      <c r="C100" s="13"/>
      <c r="D100" s="13"/>
      <c r="E100" s="14"/>
      <c r="F100" s="14"/>
      <c r="G100" s="15"/>
      <c r="H100" s="12"/>
    </row>
    <row r="101" spans="1:8" customFormat="1" x14ac:dyDescent="0.25">
      <c r="A101" s="13" t="s">
        <v>1072</v>
      </c>
      <c r="B101" s="2" t="s">
        <v>3327</v>
      </c>
      <c r="C101" s="13"/>
      <c r="D101" s="13"/>
      <c r="E101" s="14"/>
      <c r="F101" s="14"/>
      <c r="G101" s="15"/>
      <c r="H101" s="12"/>
    </row>
    <row r="102" spans="1:8" customFormat="1" x14ac:dyDescent="0.25">
      <c r="A102" s="13" t="s">
        <v>420</v>
      </c>
      <c r="B102" s="2" t="s">
        <v>2893</v>
      </c>
      <c r="C102" s="13"/>
      <c r="D102" s="13"/>
      <c r="E102" s="14"/>
      <c r="F102" s="14"/>
      <c r="G102" s="15"/>
      <c r="H102" s="12"/>
    </row>
    <row r="103" spans="1:8" customFormat="1" x14ac:dyDescent="0.25">
      <c r="A103" s="13" t="s">
        <v>917</v>
      </c>
      <c r="B103" s="2" t="s">
        <v>2394</v>
      </c>
      <c r="C103" s="13"/>
      <c r="D103" s="13"/>
      <c r="E103" s="14"/>
      <c r="F103" s="14"/>
      <c r="G103" s="15"/>
      <c r="H103" s="12"/>
    </row>
    <row r="104" spans="1:8" customFormat="1" x14ac:dyDescent="0.25">
      <c r="A104" s="13" t="s">
        <v>214</v>
      </c>
      <c r="B104" s="2" t="s">
        <v>1627</v>
      </c>
      <c r="C104" s="13"/>
      <c r="D104" s="13"/>
      <c r="E104" s="14"/>
      <c r="F104" s="14"/>
      <c r="G104" s="15"/>
      <c r="H104" s="12"/>
    </row>
    <row r="105" spans="1:8" customFormat="1" x14ac:dyDescent="0.25">
      <c r="A105" s="13" t="s">
        <v>897</v>
      </c>
      <c r="B105" s="2" t="s">
        <v>2301</v>
      </c>
      <c r="C105" s="13"/>
      <c r="D105" s="13"/>
      <c r="E105" s="14"/>
      <c r="F105" s="14"/>
      <c r="G105" s="15"/>
      <c r="H105" s="12"/>
    </row>
    <row r="106" spans="1:8" customFormat="1" x14ac:dyDescent="0.25">
      <c r="A106" s="13" t="s">
        <v>612</v>
      </c>
      <c r="B106" s="2" t="s">
        <v>1434</v>
      </c>
      <c r="C106" s="13"/>
      <c r="D106" s="13"/>
      <c r="E106" s="14"/>
      <c r="F106" s="14"/>
      <c r="G106" s="15"/>
      <c r="H106" s="12"/>
    </row>
    <row r="107" spans="1:8" customFormat="1" x14ac:dyDescent="0.25">
      <c r="A107" s="13" t="s">
        <v>1550</v>
      </c>
      <c r="B107" s="2" t="s">
        <v>1551</v>
      </c>
      <c r="C107" s="13"/>
      <c r="D107" s="13"/>
      <c r="E107" s="14"/>
      <c r="F107" s="14"/>
      <c r="G107" s="15"/>
      <c r="H107" s="12"/>
    </row>
    <row r="108" spans="1:8" customFormat="1" x14ac:dyDescent="0.25">
      <c r="A108" s="13" t="s">
        <v>779</v>
      </c>
      <c r="B108" s="2" t="s">
        <v>1659</v>
      </c>
      <c r="C108" s="13"/>
      <c r="D108" s="13"/>
      <c r="E108" s="14"/>
      <c r="F108" s="14"/>
      <c r="G108" s="15"/>
      <c r="H108" s="12"/>
    </row>
    <row r="109" spans="1:8" customFormat="1" x14ac:dyDescent="0.25">
      <c r="A109" s="13" t="s">
        <v>1708</v>
      </c>
      <c r="B109" s="2" t="s">
        <v>1709</v>
      </c>
      <c r="C109" s="13"/>
      <c r="D109" s="13"/>
      <c r="E109" s="14"/>
      <c r="F109" s="14"/>
      <c r="G109" s="15"/>
      <c r="H109" s="12"/>
    </row>
    <row r="110" spans="1:8" customFormat="1" x14ac:dyDescent="0.25">
      <c r="A110" s="13" t="s">
        <v>806</v>
      </c>
      <c r="B110" s="2" t="s">
        <v>1818</v>
      </c>
      <c r="C110" s="13"/>
      <c r="D110" s="13"/>
      <c r="E110" s="14"/>
      <c r="F110" s="14"/>
      <c r="G110" s="15"/>
      <c r="H110" s="12"/>
    </row>
    <row r="111" spans="1:8" customFormat="1" x14ac:dyDescent="0.25">
      <c r="A111" s="13" t="s">
        <v>3653</v>
      </c>
      <c r="B111" s="2" t="s">
        <v>1820</v>
      </c>
      <c r="C111" s="13"/>
      <c r="D111" s="13"/>
      <c r="E111" s="14"/>
      <c r="F111" s="14"/>
      <c r="G111" s="15"/>
      <c r="H111" s="12"/>
    </row>
    <row r="112" spans="1:8" customFormat="1" x14ac:dyDescent="0.25">
      <c r="A112" s="13" t="s">
        <v>880</v>
      </c>
      <c r="B112" s="2" t="s">
        <v>2245</v>
      </c>
      <c r="C112" s="13"/>
      <c r="D112" s="13"/>
      <c r="E112" s="14"/>
      <c r="F112" s="14"/>
      <c r="G112" s="15"/>
      <c r="H112" s="12"/>
    </row>
    <row r="113" spans="1:8" customFormat="1" x14ac:dyDescent="0.25">
      <c r="A113" s="13" t="s">
        <v>962</v>
      </c>
      <c r="B113" s="2" t="s">
        <v>2647</v>
      </c>
      <c r="C113" s="13"/>
      <c r="D113" s="13"/>
      <c r="E113" s="14"/>
      <c r="F113" s="14"/>
      <c r="G113" s="15"/>
      <c r="H113" s="12"/>
    </row>
    <row r="114" spans="1:8" customFormat="1" x14ac:dyDescent="0.25">
      <c r="A114" s="13" t="s">
        <v>2664</v>
      </c>
      <c r="B114" s="2" t="s">
        <v>2665</v>
      </c>
      <c r="C114" s="13" t="s">
        <v>964</v>
      </c>
      <c r="D114" s="13" t="s">
        <v>1208</v>
      </c>
      <c r="E114" s="30" t="str">
        <f>IFERROR(AVERAGEIFS(#REF!,#REF!,$C114,#REF!,#REF!),"No results found")</f>
        <v>No results found</v>
      </c>
      <c r="F114" s="30" t="e">
        <f>_xlfn.XLOOKUP($C114,#REF!,#REF!, "No results found",0)</f>
        <v>#REF!</v>
      </c>
      <c r="G114" s="30" t="str">
        <f>IFERROR(AVERAGEIFS(#REF!,#REF!,$D114,#REF!,#REF!),"No results found")</f>
        <v>No results found</v>
      </c>
      <c r="H114" s="31" t="e">
        <f>_xlfn.XLOOKUP($D114,#REF!,#REF!, "No results found",0)</f>
        <v>#REF!</v>
      </c>
    </row>
    <row r="115" spans="1:8" customFormat="1" x14ac:dyDescent="0.25">
      <c r="A115" s="13" t="s">
        <v>964</v>
      </c>
      <c r="B115" s="2" t="s">
        <v>2666</v>
      </c>
      <c r="C115" s="13" t="s">
        <v>657</v>
      </c>
      <c r="D115" s="13" t="s">
        <v>2664</v>
      </c>
      <c r="E115" s="30" t="str">
        <f>IFERROR(AVERAGEIFS(#REF!,#REF!,$C115,#REF!,#REF!),"No results found")</f>
        <v>No results found</v>
      </c>
      <c r="F115" s="30" t="e">
        <f>_xlfn.XLOOKUP($C115,#REF!,#REF!, "No results found",0)</f>
        <v>#REF!</v>
      </c>
      <c r="G115" s="30" t="str">
        <f>IFERROR(AVERAGEIFS(#REF!,#REF!,$D115,#REF!,#REF!),"No results found")</f>
        <v>No results found</v>
      </c>
      <c r="H115" s="31" t="e">
        <f>_xlfn.XLOOKUP($D115,#REF!,#REF!, "No results found",0)</f>
        <v>#REF!</v>
      </c>
    </row>
    <row r="116" spans="1:8" customFormat="1" x14ac:dyDescent="0.25">
      <c r="A116" s="13" t="s">
        <v>657</v>
      </c>
      <c r="B116" s="2" t="s">
        <v>2667</v>
      </c>
      <c r="C116" s="13" t="s">
        <v>1208</v>
      </c>
      <c r="D116" s="13" t="s">
        <v>964</v>
      </c>
      <c r="E116" s="30" t="str">
        <f>IFERROR(AVERAGEIFS(#REF!,#REF!,$C116,#REF!,#REF!),"No results found")</f>
        <v>No results found</v>
      </c>
      <c r="F116" s="30" t="e">
        <f>_xlfn.XLOOKUP($C116,#REF!,#REF!, "No results found",0)</f>
        <v>#REF!</v>
      </c>
      <c r="G116" s="30" t="str">
        <f>IFERROR(AVERAGEIFS(#REF!,#REF!,$D116,#REF!,#REF!),"No results found")</f>
        <v>No results found</v>
      </c>
      <c r="H116" s="31" t="e">
        <f>_xlfn.XLOOKUP($D116,#REF!,#REF!, "No results found",0)</f>
        <v>#REF!</v>
      </c>
    </row>
    <row r="117" spans="1:8" customFormat="1" x14ac:dyDescent="0.25">
      <c r="A117" s="13" t="s">
        <v>2940</v>
      </c>
      <c r="B117" s="2" t="s">
        <v>2941</v>
      </c>
      <c r="C117" s="13"/>
      <c r="D117" s="13"/>
      <c r="E117" s="14"/>
      <c r="F117" s="14"/>
      <c r="G117" s="15"/>
      <c r="H117" s="12"/>
    </row>
    <row r="118" spans="1:8" customFormat="1" x14ac:dyDescent="0.25">
      <c r="A118" s="13" t="s">
        <v>3553</v>
      </c>
      <c r="B118" s="2" t="s">
        <v>3554</v>
      </c>
      <c r="C118" s="13"/>
      <c r="D118" s="13"/>
      <c r="E118" s="14"/>
      <c r="F118" s="14"/>
      <c r="G118" s="15"/>
      <c r="H118" s="12"/>
    </row>
    <row r="119" spans="1:8" customFormat="1" x14ac:dyDescent="0.25">
      <c r="A119" s="13" t="s">
        <v>1270</v>
      </c>
      <c r="B119" s="2" t="s">
        <v>1271</v>
      </c>
      <c r="C119" s="13" t="s">
        <v>1276</v>
      </c>
      <c r="D119" s="13" t="s">
        <v>1208</v>
      </c>
      <c r="E119" s="30" t="str">
        <f>IFERROR(AVERAGEIFS(#REF!,#REF!,$C119,#REF!,#REF!),"No results found")</f>
        <v>No results found</v>
      </c>
      <c r="F119" s="30" t="e">
        <f>_xlfn.XLOOKUP($C119,#REF!,#REF!, "No results found",0)</f>
        <v>#REF!</v>
      </c>
      <c r="G119" s="30" t="str">
        <f>IFERROR(AVERAGEIFS(#REF!,#REF!,$D119,#REF!,#REF!),"No results found")</f>
        <v>No results found</v>
      </c>
      <c r="H119" s="31" t="e">
        <f>_xlfn.XLOOKUP($D119,#REF!,#REF!, "No results found",0)</f>
        <v>#REF!</v>
      </c>
    </row>
    <row r="120" spans="1:8" customFormat="1" x14ac:dyDescent="0.25">
      <c r="A120" s="13" t="s">
        <v>1276</v>
      </c>
      <c r="B120" s="2" t="s">
        <v>1277</v>
      </c>
      <c r="C120" s="13" t="s">
        <v>734</v>
      </c>
      <c r="D120" s="13" t="s">
        <v>1270</v>
      </c>
      <c r="E120" s="30" t="str">
        <f>IFERROR(AVERAGEIFS(#REF!,#REF!,$C120,#REF!,#REF!),"No results found")</f>
        <v>No results found</v>
      </c>
      <c r="F120" s="30" t="e">
        <f>_xlfn.XLOOKUP($C120,#REF!,#REF!, "No results found",0)</f>
        <v>#REF!</v>
      </c>
      <c r="G120" s="30" t="str">
        <f>IFERROR(AVERAGEIFS(#REF!,#REF!,$D120,#REF!,#REF!),"No results found")</f>
        <v>No results found</v>
      </c>
      <c r="H120" s="31" t="e">
        <f>_xlfn.XLOOKUP($D120,#REF!,#REF!, "No results found",0)</f>
        <v>#REF!</v>
      </c>
    </row>
    <row r="121" spans="1:8" customFormat="1" x14ac:dyDescent="0.25">
      <c r="A121" s="13" t="s">
        <v>734</v>
      </c>
      <c r="B121" s="2" t="s">
        <v>1278</v>
      </c>
      <c r="C121" s="13" t="s">
        <v>1208</v>
      </c>
      <c r="D121" s="13" t="s">
        <v>1276</v>
      </c>
      <c r="E121" s="30" t="str">
        <f>IFERROR(AVERAGEIFS(#REF!,#REF!,$C121,#REF!,#REF!),"No results found")</f>
        <v>No results found</v>
      </c>
      <c r="F121" s="30" t="e">
        <f>_xlfn.XLOOKUP($C121,#REF!,#REF!, "No results found",0)</f>
        <v>#REF!</v>
      </c>
      <c r="G121" s="30" t="str">
        <f>IFERROR(AVERAGEIFS(#REF!,#REF!,$D121,#REF!,#REF!),"No results found")</f>
        <v>No results found</v>
      </c>
      <c r="H121" s="31" t="e">
        <f>_xlfn.XLOOKUP($D121,#REF!,#REF!, "No results found",0)</f>
        <v>#REF!</v>
      </c>
    </row>
    <row r="122" spans="1:8" customFormat="1" x14ac:dyDescent="0.25">
      <c r="A122" s="13" t="s">
        <v>3654</v>
      </c>
      <c r="B122" s="2" t="s">
        <v>1393</v>
      </c>
      <c r="C122" s="13"/>
      <c r="D122" s="13"/>
      <c r="E122" s="14"/>
      <c r="F122" s="14"/>
      <c r="G122" s="15"/>
      <c r="H122" s="12"/>
    </row>
    <row r="123" spans="1:8" customFormat="1" x14ac:dyDescent="0.25">
      <c r="A123" s="13" t="s">
        <v>963</v>
      </c>
      <c r="B123" s="2" t="s">
        <v>2663</v>
      </c>
      <c r="C123" s="13"/>
      <c r="D123" s="13"/>
      <c r="E123" s="14"/>
      <c r="F123" s="14"/>
      <c r="G123" s="15"/>
      <c r="H123" s="12"/>
    </row>
    <row r="124" spans="1:8" customFormat="1" x14ac:dyDescent="0.25">
      <c r="A124" s="13" t="s">
        <v>370</v>
      </c>
      <c r="B124" s="2" t="s">
        <v>1394</v>
      </c>
      <c r="C124" s="13"/>
      <c r="D124" s="13"/>
      <c r="E124" s="14"/>
      <c r="F124" s="14"/>
      <c r="G124" s="15"/>
      <c r="H124" s="12"/>
    </row>
    <row r="125" spans="1:8" customFormat="1" x14ac:dyDescent="0.25">
      <c r="A125" s="13" t="s">
        <v>758</v>
      </c>
      <c r="B125" s="2" t="s">
        <v>1553</v>
      </c>
      <c r="C125" s="13"/>
      <c r="D125" s="13"/>
      <c r="E125" s="14"/>
      <c r="F125" s="14"/>
      <c r="G125" s="15"/>
      <c r="H125" s="12"/>
    </row>
    <row r="126" spans="1:8" customFormat="1" x14ac:dyDescent="0.25">
      <c r="A126" s="13" t="s">
        <v>524</v>
      </c>
      <c r="B126" s="2" t="s">
        <v>1661</v>
      </c>
      <c r="C126" s="13"/>
      <c r="D126" s="13"/>
      <c r="E126" s="14"/>
      <c r="F126" s="14"/>
      <c r="G126" s="15"/>
      <c r="H126" s="12"/>
    </row>
    <row r="127" spans="1:8" customFormat="1" x14ac:dyDescent="0.25">
      <c r="A127" s="13" t="s">
        <v>807</v>
      </c>
      <c r="B127" s="2" t="s">
        <v>1821</v>
      </c>
      <c r="C127" s="13"/>
      <c r="D127" s="13"/>
      <c r="E127" s="14"/>
      <c r="F127" s="14"/>
      <c r="G127" s="15"/>
      <c r="H127" s="12"/>
    </row>
    <row r="128" spans="1:8" customFormat="1" x14ac:dyDescent="0.25">
      <c r="A128" s="13" t="s">
        <v>881</v>
      </c>
      <c r="B128" s="2" t="s">
        <v>2246</v>
      </c>
      <c r="C128" s="13"/>
      <c r="D128" s="13"/>
      <c r="E128" s="14"/>
      <c r="F128" s="14"/>
      <c r="G128" s="15"/>
      <c r="H128" s="12"/>
    </row>
    <row r="129" spans="1:8" customFormat="1" x14ac:dyDescent="0.25">
      <c r="A129" s="13" t="s">
        <v>521</v>
      </c>
      <c r="B129" s="2" t="s">
        <v>1395</v>
      </c>
      <c r="C129" s="13"/>
      <c r="D129" s="13"/>
      <c r="E129" s="14"/>
      <c r="F129" s="14"/>
      <c r="G129" s="15"/>
      <c r="H129" s="12"/>
    </row>
    <row r="130" spans="1:8" customFormat="1" x14ac:dyDescent="0.25">
      <c r="A130" s="13" t="s">
        <v>616</v>
      </c>
      <c r="B130" s="2" t="s">
        <v>1665</v>
      </c>
      <c r="C130" s="13"/>
      <c r="D130" s="13"/>
      <c r="E130" s="14"/>
      <c r="F130" s="14"/>
      <c r="G130" s="15"/>
      <c r="H130" s="12"/>
    </row>
    <row r="131" spans="1:8" customFormat="1" x14ac:dyDescent="0.25">
      <c r="A131" s="13" t="s">
        <v>883</v>
      </c>
      <c r="B131" s="2" t="s">
        <v>2248</v>
      </c>
      <c r="C131" s="13"/>
      <c r="D131" s="13"/>
      <c r="E131" s="14"/>
      <c r="F131" s="14"/>
      <c r="G131" s="15"/>
      <c r="H131" s="12"/>
    </row>
    <row r="132" spans="1:8" customFormat="1" x14ac:dyDescent="0.25">
      <c r="A132" s="13" t="s">
        <v>1390</v>
      </c>
      <c r="B132" s="2" t="s">
        <v>1391</v>
      </c>
      <c r="C132" s="13"/>
      <c r="D132" s="13"/>
      <c r="E132" s="14"/>
      <c r="F132" s="14"/>
      <c r="G132" s="15"/>
      <c r="H132" s="12"/>
    </row>
    <row r="133" spans="1:8" customFormat="1" x14ac:dyDescent="0.25">
      <c r="A133" s="13" t="s">
        <v>1565</v>
      </c>
      <c r="B133" s="2" t="s">
        <v>1566</v>
      </c>
      <c r="C133" s="13"/>
      <c r="D133" s="13"/>
      <c r="E133" s="14"/>
      <c r="F133" s="14"/>
      <c r="G133" s="15"/>
      <c r="H133" s="12"/>
    </row>
    <row r="134" spans="1:8" customFormat="1" x14ac:dyDescent="0.25">
      <c r="A134" s="13" t="s">
        <v>1576</v>
      </c>
      <c r="B134" s="2" t="s">
        <v>1577</v>
      </c>
      <c r="C134" s="13"/>
      <c r="D134" s="13"/>
      <c r="E134" s="14"/>
      <c r="F134" s="14"/>
      <c r="G134" s="15"/>
      <c r="H134" s="12"/>
    </row>
    <row r="135" spans="1:8" customFormat="1" x14ac:dyDescent="0.25">
      <c r="A135" s="13" t="s">
        <v>614</v>
      </c>
      <c r="B135" s="2" t="s">
        <v>1598</v>
      </c>
      <c r="C135" s="13"/>
      <c r="D135" s="13"/>
      <c r="E135" s="14"/>
      <c r="F135" s="14"/>
      <c r="G135" s="15"/>
      <c r="H135" s="12"/>
    </row>
    <row r="136" spans="1:8" customFormat="1" x14ac:dyDescent="0.25">
      <c r="A136" s="13" t="s">
        <v>768</v>
      </c>
      <c r="B136" s="2" t="s">
        <v>1606</v>
      </c>
      <c r="C136" s="13"/>
      <c r="D136" s="13"/>
      <c r="E136" s="14"/>
      <c r="F136" s="14"/>
      <c r="G136" s="15"/>
      <c r="H136" s="12"/>
    </row>
    <row r="137" spans="1:8" customFormat="1" x14ac:dyDescent="0.25">
      <c r="A137" s="13" t="s">
        <v>375</v>
      </c>
      <c r="B137" s="2" t="s">
        <v>1684</v>
      </c>
      <c r="C137" s="13"/>
      <c r="D137" s="13"/>
      <c r="E137" s="14"/>
      <c r="F137" s="14"/>
      <c r="G137" s="15"/>
      <c r="H137" s="12"/>
    </row>
    <row r="138" spans="1:8" customFormat="1" x14ac:dyDescent="0.25">
      <c r="A138" s="13" t="s">
        <v>808</v>
      </c>
      <c r="B138" s="2" t="s">
        <v>1822</v>
      </c>
      <c r="C138" s="13"/>
      <c r="D138" s="13"/>
      <c r="E138" s="14"/>
      <c r="F138" s="14"/>
      <c r="G138" s="15"/>
      <c r="H138" s="12"/>
    </row>
    <row r="139" spans="1:8" customFormat="1" x14ac:dyDescent="0.25">
      <c r="A139" s="13" t="s">
        <v>1067</v>
      </c>
      <c r="B139" s="2" t="s">
        <v>1826</v>
      </c>
      <c r="C139" s="13"/>
      <c r="D139" s="13"/>
      <c r="E139" s="14"/>
      <c r="F139" s="14"/>
      <c r="G139" s="15"/>
      <c r="H139" s="12"/>
    </row>
    <row r="140" spans="1:8" customFormat="1" x14ac:dyDescent="0.25">
      <c r="A140" s="13" t="s">
        <v>3655</v>
      </c>
      <c r="B140" s="2" t="s">
        <v>3656</v>
      </c>
      <c r="C140" s="13"/>
      <c r="D140" s="13"/>
      <c r="E140" s="14"/>
      <c r="F140" s="14"/>
      <c r="G140" s="15"/>
      <c r="H140" s="12"/>
    </row>
    <row r="141" spans="1:8" customFormat="1" x14ac:dyDescent="0.25">
      <c r="A141" s="13" t="s">
        <v>1848</v>
      </c>
      <c r="B141" s="2" t="s">
        <v>1849</v>
      </c>
      <c r="C141" s="13"/>
      <c r="D141" s="13"/>
      <c r="E141" s="14"/>
      <c r="F141" s="14"/>
      <c r="G141" s="15"/>
      <c r="H141" s="12"/>
    </row>
    <row r="142" spans="1:8" customFormat="1" x14ac:dyDescent="0.25">
      <c r="A142" s="13" t="s">
        <v>377</v>
      </c>
      <c r="B142" s="2" t="s">
        <v>2217</v>
      </c>
      <c r="C142" s="13" t="s">
        <v>538</v>
      </c>
      <c r="D142" s="13" t="s">
        <v>1208</v>
      </c>
      <c r="E142" s="30" t="str">
        <f>IFERROR(AVERAGEIFS(#REF!,#REF!,$C142,#REF!,#REF!),"No results found")</f>
        <v>No results found</v>
      </c>
      <c r="F142" s="30" t="e">
        <f>_xlfn.XLOOKUP($C142,#REF!,#REF!, "No results found",0)</f>
        <v>#REF!</v>
      </c>
      <c r="G142" s="30" t="str">
        <f>IFERROR(AVERAGEIFS(#REF!,#REF!,$D142,#REF!,#REF!),"No results found")</f>
        <v>No results found</v>
      </c>
      <c r="H142" s="31" t="e">
        <f>_xlfn.XLOOKUP($D142,#REF!,#REF!, "No results found",0)</f>
        <v>#REF!</v>
      </c>
    </row>
    <row r="143" spans="1:8" customFormat="1" x14ac:dyDescent="0.25">
      <c r="A143" s="13" t="s">
        <v>538</v>
      </c>
      <c r="B143" s="2" t="s">
        <v>2218</v>
      </c>
      <c r="C143" s="13" t="s">
        <v>378</v>
      </c>
      <c r="D143" s="13" t="s">
        <v>377</v>
      </c>
      <c r="E143" s="30" t="str">
        <f>IFERROR(AVERAGEIFS(#REF!,#REF!,$C143,#REF!,#REF!),"No results found")</f>
        <v>No results found</v>
      </c>
      <c r="F143" s="30" t="e">
        <f>_xlfn.XLOOKUP($C143,#REF!,#REF!, "No results found",0)</f>
        <v>#REF!</v>
      </c>
      <c r="G143" s="30" t="str">
        <f>IFERROR(AVERAGEIFS(#REF!,#REF!,$D143,#REF!,#REF!),"No results found")</f>
        <v>No results found</v>
      </c>
      <c r="H143" s="31" t="e">
        <f>_xlfn.XLOOKUP($D143,#REF!,#REF!, "No results found",0)</f>
        <v>#REF!</v>
      </c>
    </row>
    <row r="144" spans="1:8" customFormat="1" x14ac:dyDescent="0.25">
      <c r="A144" s="13" t="s">
        <v>378</v>
      </c>
      <c r="B144" s="2" t="s">
        <v>2219</v>
      </c>
      <c r="C144" s="13" t="s">
        <v>872</v>
      </c>
      <c r="D144" s="13" t="s">
        <v>538</v>
      </c>
      <c r="E144" s="30" t="str">
        <f>IFERROR(AVERAGEIFS(#REF!,#REF!,$C144,#REF!,#REF!),"No results found")</f>
        <v>No results found</v>
      </c>
      <c r="F144" s="30" t="e">
        <f>_xlfn.XLOOKUP($C144,#REF!,#REF!, "No results found",0)</f>
        <v>#REF!</v>
      </c>
      <c r="G144" s="30" t="str">
        <f>IFERROR(AVERAGEIFS(#REF!,#REF!,$D144,#REF!,#REF!),"No results found")</f>
        <v>No results found</v>
      </c>
      <c r="H144" s="31" t="e">
        <f>_xlfn.XLOOKUP($D144,#REF!,#REF!, "No results found",0)</f>
        <v>#REF!</v>
      </c>
    </row>
    <row r="145" spans="1:8" customFormat="1" x14ac:dyDescent="0.25">
      <c r="A145" s="13" t="s">
        <v>872</v>
      </c>
      <c r="B145" s="2" t="s">
        <v>2220</v>
      </c>
      <c r="C145" s="13" t="s">
        <v>1208</v>
      </c>
      <c r="D145" s="13" t="s">
        <v>378</v>
      </c>
      <c r="E145" s="30" t="str">
        <f>IFERROR(AVERAGEIFS(#REF!,#REF!,$C145,#REF!,#REF!),"No results found")</f>
        <v>No results found</v>
      </c>
      <c r="F145" s="30" t="e">
        <f>_xlfn.XLOOKUP($C145,#REF!,#REF!, "No results found",0)</f>
        <v>#REF!</v>
      </c>
      <c r="G145" s="30" t="str">
        <f>IFERROR(AVERAGEIFS(#REF!,#REF!,$D145,#REF!,#REF!),"No results found")</f>
        <v>No results found</v>
      </c>
      <c r="H145" s="31" t="e">
        <f>_xlfn.XLOOKUP($D145,#REF!,#REF!, "No results found",0)</f>
        <v>#REF!</v>
      </c>
    </row>
    <row r="146" spans="1:8" customFormat="1" x14ac:dyDescent="0.25">
      <c r="A146" s="13" t="s">
        <v>2929</v>
      </c>
      <c r="B146" s="2" t="s">
        <v>2930</v>
      </c>
      <c r="C146" s="13"/>
      <c r="D146" s="13"/>
      <c r="E146" s="14"/>
      <c r="F146" s="14"/>
      <c r="G146" s="15"/>
      <c r="H146" s="12"/>
    </row>
    <row r="147" spans="1:8" customFormat="1" x14ac:dyDescent="0.25">
      <c r="A147" s="13" t="s">
        <v>761</v>
      </c>
      <c r="B147" s="2" t="s">
        <v>1578</v>
      </c>
      <c r="C147" s="13"/>
      <c r="D147" s="13"/>
      <c r="E147" s="14"/>
      <c r="F147" s="14"/>
      <c r="G147" s="15"/>
      <c r="H147" s="12"/>
    </row>
    <row r="148" spans="1:8" customFormat="1" x14ac:dyDescent="0.25">
      <c r="A148" s="13" t="s">
        <v>898</v>
      </c>
      <c r="B148" s="2" t="s">
        <v>2309</v>
      </c>
      <c r="C148" s="13"/>
      <c r="D148" s="13"/>
      <c r="E148" s="14"/>
      <c r="F148" s="14"/>
      <c r="G148" s="15"/>
      <c r="H148" s="12"/>
    </row>
    <row r="149" spans="1:8" customFormat="1" x14ac:dyDescent="0.25">
      <c r="A149" s="13" t="s">
        <v>2498</v>
      </c>
      <c r="B149" s="2" t="s">
        <v>2499</v>
      </c>
      <c r="C149" s="13"/>
      <c r="D149" s="13"/>
      <c r="E149" s="14"/>
      <c r="F149" s="14"/>
      <c r="G149" s="15"/>
      <c r="H149" s="12"/>
    </row>
    <row r="150" spans="1:8" customFormat="1" x14ac:dyDescent="0.25">
      <c r="A150" s="13" t="s">
        <v>2943</v>
      </c>
      <c r="B150" s="2" t="s">
        <v>2944</v>
      </c>
      <c r="C150" s="13"/>
      <c r="D150" s="13"/>
      <c r="E150" s="14"/>
      <c r="F150" s="14"/>
      <c r="G150" s="15"/>
      <c r="H150" s="12"/>
    </row>
    <row r="151" spans="1:8" customFormat="1" x14ac:dyDescent="0.25">
      <c r="A151" s="13" t="s">
        <v>570</v>
      </c>
      <c r="B151" s="2" t="s">
        <v>3041</v>
      </c>
      <c r="C151" s="13"/>
      <c r="D151" s="13"/>
      <c r="E151" s="14"/>
      <c r="F151" s="14"/>
      <c r="G151" s="15"/>
      <c r="H151" s="12"/>
    </row>
    <row r="152" spans="1:8" customFormat="1" x14ac:dyDescent="0.25">
      <c r="A152" s="13" t="s">
        <v>2422</v>
      </c>
      <c r="B152" s="2" t="s">
        <v>2423</v>
      </c>
      <c r="C152" s="13"/>
      <c r="D152" s="13"/>
      <c r="E152" s="14"/>
      <c r="F152" s="14"/>
      <c r="G152" s="15"/>
      <c r="H152" s="12"/>
    </row>
    <row r="153" spans="1:8" customFormat="1" x14ac:dyDescent="0.25">
      <c r="A153" s="13" t="s">
        <v>3218</v>
      </c>
      <c r="B153" s="2" t="s">
        <v>3219</v>
      </c>
      <c r="C153" s="13" t="s">
        <v>1208</v>
      </c>
      <c r="D153" s="13" t="s">
        <v>1056</v>
      </c>
      <c r="E153" s="30" t="str">
        <f>IFERROR(AVERAGEIFS(#REF!,#REF!,$C153,#REF!,#REF!),"No results found")</f>
        <v>No results found</v>
      </c>
      <c r="F153" s="30" t="e">
        <f>_xlfn.XLOOKUP($C153,#REF!,#REF!, "No results found",0)</f>
        <v>#REF!</v>
      </c>
      <c r="G153" s="30" t="str">
        <f>IFERROR(AVERAGEIFS(#REF!,#REF!,$D153,#REF!,#REF!),"No results found")</f>
        <v>No results found</v>
      </c>
      <c r="H153" s="31" t="e">
        <f>_xlfn.XLOOKUP($D153,#REF!,#REF!, "No results found",0)</f>
        <v>#REF!</v>
      </c>
    </row>
    <row r="154" spans="1:8" customFormat="1" x14ac:dyDescent="0.25">
      <c r="A154" s="13" t="s">
        <v>3657</v>
      </c>
      <c r="B154" s="2" t="s">
        <v>3221</v>
      </c>
      <c r="C154" s="13" t="s">
        <v>704</v>
      </c>
      <c r="D154" s="13" t="s">
        <v>1208</v>
      </c>
      <c r="E154" s="30" t="str">
        <f>IFERROR(AVERAGEIFS(#REF!,#REF!,$C154,#REF!,#REF!),"No results found")</f>
        <v>No results found</v>
      </c>
      <c r="F154" s="30" t="e">
        <f>_xlfn.XLOOKUP($C154,#REF!,#REF!, "No results found",0)</f>
        <v>#REF!</v>
      </c>
      <c r="G154" s="30" t="str">
        <f>IFERROR(AVERAGEIFS(#REF!,#REF!,$D154,#REF!,#REF!),"No results found")</f>
        <v>No results found</v>
      </c>
      <c r="H154" s="31" t="e">
        <f>_xlfn.XLOOKUP($D154,#REF!,#REF!, "No results found",0)</f>
        <v>#REF!</v>
      </c>
    </row>
    <row r="155" spans="1:8" customFormat="1" x14ac:dyDescent="0.25">
      <c r="A155" s="13" t="s">
        <v>704</v>
      </c>
      <c r="B155" s="2" t="s">
        <v>3223</v>
      </c>
      <c r="C155" s="13" t="s">
        <v>1208</v>
      </c>
      <c r="D155" s="13" t="s">
        <v>3657</v>
      </c>
      <c r="E155" s="30" t="str">
        <f>IFERROR(AVERAGEIFS(#REF!,#REF!,$C155,#REF!,#REF!),"No results found")</f>
        <v>No results found</v>
      </c>
      <c r="F155" s="30" t="e">
        <f>_xlfn.XLOOKUP($C155,#REF!,#REF!, "No results found",0)</f>
        <v>#REF!</v>
      </c>
      <c r="G155" s="30" t="str">
        <f>IFERROR(AVERAGEIFS(#REF!,#REF!,$D155,#REF!,#REF!),"No results found")</f>
        <v>No results found</v>
      </c>
      <c r="H155" s="31" t="e">
        <f>_xlfn.XLOOKUP($D155,#REF!,#REF!, "No results found",0)</f>
        <v>#REF!</v>
      </c>
    </row>
    <row r="156" spans="1:8" customFormat="1" x14ac:dyDescent="0.25">
      <c r="A156" s="13" t="s">
        <v>1371</v>
      </c>
      <c r="B156" s="2" t="s">
        <v>1372</v>
      </c>
      <c r="C156" s="13"/>
      <c r="D156" s="13"/>
      <c r="E156" s="14"/>
      <c r="F156" s="14"/>
      <c r="G156" s="15"/>
      <c r="H156" s="12"/>
    </row>
    <row r="157" spans="1:8" customFormat="1" x14ac:dyDescent="0.25">
      <c r="A157" s="13" t="s">
        <v>1647</v>
      </c>
      <c r="B157" s="2" t="s">
        <v>1648</v>
      </c>
      <c r="C157" s="13"/>
      <c r="D157" s="13"/>
      <c r="E157" s="14"/>
      <c r="F157" s="14"/>
      <c r="G157" s="15"/>
      <c r="H157" s="12"/>
    </row>
    <row r="158" spans="1:8" customFormat="1" x14ac:dyDescent="0.25">
      <c r="A158" s="13" t="s">
        <v>874</v>
      </c>
      <c r="B158" s="2" t="s">
        <v>2228</v>
      </c>
      <c r="C158" s="13"/>
      <c r="D158" s="13"/>
      <c r="E158" s="14"/>
      <c r="F158" s="14"/>
      <c r="G158" s="15"/>
      <c r="H158" s="12"/>
    </row>
    <row r="159" spans="1:8" customFormat="1" x14ac:dyDescent="0.25">
      <c r="A159" s="13" t="s">
        <v>563</v>
      </c>
      <c r="B159" s="2" t="s">
        <v>2889</v>
      </c>
      <c r="C159" s="13"/>
      <c r="D159" s="13"/>
      <c r="E159" s="14"/>
      <c r="F159" s="14"/>
      <c r="G159" s="15"/>
      <c r="H159" s="12"/>
    </row>
    <row r="160" spans="1:8" customFormat="1" x14ac:dyDescent="0.25">
      <c r="A160" s="13" t="s">
        <v>257</v>
      </c>
      <c r="B160" s="2" t="s">
        <v>1539</v>
      </c>
      <c r="C160" s="13"/>
      <c r="D160" s="13"/>
      <c r="E160" s="14"/>
      <c r="F160" s="14"/>
      <c r="G160" s="15"/>
      <c r="H160" s="12"/>
    </row>
    <row r="161" spans="1:8" customFormat="1" ht="30" x14ac:dyDescent="0.25">
      <c r="A161" s="13" t="s">
        <v>193</v>
      </c>
      <c r="B161" s="2" t="s">
        <v>2251</v>
      </c>
      <c r="C161" s="13"/>
      <c r="D161" s="13"/>
      <c r="E161" s="14"/>
      <c r="F161" s="14"/>
      <c r="G161" s="15"/>
      <c r="H161" s="12"/>
    </row>
    <row r="162" spans="1:8" customFormat="1" x14ac:dyDescent="0.25">
      <c r="A162" s="13" t="s">
        <v>81</v>
      </c>
      <c r="B162" s="2" t="s">
        <v>1201</v>
      </c>
      <c r="C162" s="13"/>
      <c r="D162" s="13"/>
      <c r="E162" s="14"/>
      <c r="F162" s="14"/>
      <c r="G162" s="15"/>
      <c r="H162" s="12"/>
    </row>
    <row r="163" spans="1:8" customFormat="1" x14ac:dyDescent="0.25">
      <c r="A163" s="13" t="s">
        <v>253</v>
      </c>
      <c r="B163" s="2" t="s">
        <v>254</v>
      </c>
      <c r="C163" s="13"/>
      <c r="D163" s="13"/>
      <c r="E163" s="14"/>
      <c r="F163" s="14"/>
      <c r="G163" s="15"/>
      <c r="H163" s="12"/>
    </row>
    <row r="164" spans="1:8" customFormat="1" x14ac:dyDescent="0.25">
      <c r="A164" s="13" t="s">
        <v>132</v>
      </c>
      <c r="B164" s="2" t="s">
        <v>1377</v>
      </c>
      <c r="C164" s="13"/>
      <c r="D164" s="13"/>
      <c r="E164" s="14"/>
      <c r="F164" s="14"/>
      <c r="G164" s="15"/>
      <c r="H164" s="12"/>
    </row>
    <row r="165" spans="1:8" customFormat="1" x14ac:dyDescent="0.25">
      <c r="A165" s="13" t="s">
        <v>109</v>
      </c>
      <c r="B165" s="2" t="s">
        <v>1652</v>
      </c>
      <c r="C165" s="13"/>
      <c r="D165" s="13"/>
      <c r="E165" s="14"/>
      <c r="F165" s="14"/>
      <c r="G165" s="15"/>
      <c r="H165" s="12"/>
    </row>
    <row r="166" spans="1:8" customFormat="1" x14ac:dyDescent="0.25">
      <c r="A166" s="13" t="s">
        <v>98</v>
      </c>
      <c r="B166" s="2" t="s">
        <v>2233</v>
      </c>
      <c r="C166" s="13"/>
      <c r="D166" s="13"/>
      <c r="E166" s="14"/>
      <c r="F166" s="14"/>
      <c r="G166" s="15"/>
      <c r="H166" s="12"/>
    </row>
    <row r="167" spans="1:8" customFormat="1" x14ac:dyDescent="0.25">
      <c r="A167" s="13" t="s">
        <v>1488</v>
      </c>
      <c r="B167" s="2" t="s">
        <v>1489</v>
      </c>
      <c r="C167" s="13"/>
      <c r="D167" s="13"/>
      <c r="E167" s="14"/>
      <c r="F167" s="14"/>
      <c r="G167" s="15"/>
      <c r="H167" s="12"/>
    </row>
    <row r="168" spans="1:8" customFormat="1" x14ac:dyDescent="0.25">
      <c r="A168" s="13" t="s">
        <v>796</v>
      </c>
      <c r="B168" s="2" t="s">
        <v>1774</v>
      </c>
      <c r="C168" s="13"/>
      <c r="D168" s="13"/>
      <c r="E168" s="14"/>
      <c r="F168" s="14"/>
      <c r="G168" s="15"/>
      <c r="H168" s="12"/>
    </row>
    <row r="169" spans="1:8" customFormat="1" x14ac:dyDescent="0.25">
      <c r="A169" s="13" t="s">
        <v>1780</v>
      </c>
      <c r="B169" s="2" t="s">
        <v>1781</v>
      </c>
      <c r="C169" s="13"/>
      <c r="D169" s="13"/>
      <c r="E169" s="14"/>
      <c r="F169" s="14"/>
      <c r="G169" s="15"/>
      <c r="H169" s="12"/>
    </row>
    <row r="170" spans="1:8" customFormat="1" x14ac:dyDescent="0.25">
      <c r="A170" s="13" t="s">
        <v>936</v>
      </c>
      <c r="B170" s="2" t="s">
        <v>2452</v>
      </c>
      <c r="C170" s="13"/>
      <c r="D170" s="13"/>
      <c r="E170" s="14"/>
      <c r="F170" s="14"/>
      <c r="G170" s="15"/>
      <c r="H170" s="12"/>
    </row>
    <row r="171" spans="1:8" customFormat="1" x14ac:dyDescent="0.25">
      <c r="A171" s="13" t="s">
        <v>2467</v>
      </c>
      <c r="B171" s="2" t="s">
        <v>2468</v>
      </c>
      <c r="C171" s="13"/>
      <c r="D171" s="13"/>
      <c r="E171" s="14"/>
      <c r="F171" s="14"/>
      <c r="G171" s="15"/>
      <c r="H171" s="12"/>
    </row>
    <row r="172" spans="1:8" customFormat="1" x14ac:dyDescent="0.25">
      <c r="A172" s="13" t="s">
        <v>715</v>
      </c>
      <c r="B172" s="2" t="s">
        <v>3408</v>
      </c>
      <c r="C172" s="13"/>
      <c r="D172" s="13"/>
      <c r="E172" s="14"/>
      <c r="F172" s="14"/>
      <c r="G172" s="15"/>
      <c r="H172" s="12"/>
    </row>
    <row r="173" spans="1:8" customFormat="1" x14ac:dyDescent="0.25">
      <c r="A173" s="13" t="s">
        <v>3658</v>
      </c>
      <c r="B173" s="2" t="s">
        <v>131</v>
      </c>
      <c r="C173" s="13"/>
      <c r="D173" s="13"/>
      <c r="E173" s="14"/>
      <c r="F173" s="14"/>
      <c r="G173" s="15"/>
      <c r="H173" s="12"/>
    </row>
    <row r="174" spans="1:8" customFormat="1" x14ac:dyDescent="0.25">
      <c r="A174" s="13" t="s">
        <v>1034</v>
      </c>
      <c r="B174" s="2" t="s">
        <v>131</v>
      </c>
      <c r="C174" s="13"/>
      <c r="D174" s="13"/>
      <c r="E174" s="14"/>
      <c r="F174" s="14"/>
      <c r="G174" s="15"/>
      <c r="H174" s="12"/>
    </row>
    <row r="175" spans="1:8" customFormat="1" x14ac:dyDescent="0.25">
      <c r="A175" s="13" t="s">
        <v>3659</v>
      </c>
      <c r="B175" s="2" t="s">
        <v>1779</v>
      </c>
      <c r="C175" s="13"/>
      <c r="D175" s="13"/>
      <c r="E175" s="14"/>
      <c r="F175" s="14"/>
      <c r="G175" s="15"/>
      <c r="H175" s="12"/>
    </row>
    <row r="176" spans="1:8" customFormat="1" x14ac:dyDescent="0.25">
      <c r="A176" s="13" t="s">
        <v>649</v>
      </c>
      <c r="B176" s="2" t="s">
        <v>2455</v>
      </c>
      <c r="C176" s="13"/>
      <c r="D176" s="13"/>
      <c r="E176" s="14"/>
      <c r="F176" s="14"/>
      <c r="G176" s="15"/>
      <c r="H176" s="12"/>
    </row>
    <row r="177" spans="1:8" customFormat="1" x14ac:dyDescent="0.25">
      <c r="A177" s="13" t="s">
        <v>708</v>
      </c>
      <c r="B177" s="2" t="s">
        <v>3295</v>
      </c>
      <c r="C177" s="13"/>
      <c r="D177" s="13"/>
      <c r="E177" s="14"/>
      <c r="F177" s="14"/>
      <c r="G177" s="15"/>
      <c r="H177" s="12"/>
    </row>
    <row r="178" spans="1:8" customFormat="1" x14ac:dyDescent="0.25">
      <c r="A178" s="13" t="s">
        <v>617</v>
      </c>
      <c r="B178" s="2" t="s">
        <v>1669</v>
      </c>
      <c r="C178" s="13"/>
      <c r="D178" s="13"/>
      <c r="E178" s="14"/>
      <c r="F178" s="14"/>
      <c r="G178" s="15"/>
      <c r="H178" s="12"/>
    </row>
    <row r="179" spans="1:8" customFormat="1" x14ac:dyDescent="0.25">
      <c r="A179" s="13" t="s">
        <v>1876</v>
      </c>
      <c r="B179" s="2" t="s">
        <v>1877</v>
      </c>
      <c r="C179" s="13" t="s">
        <v>815</v>
      </c>
      <c r="D179" s="13" t="s">
        <v>1208</v>
      </c>
      <c r="E179" s="30" t="str">
        <f>IFERROR(AVERAGEIFS(#REF!,#REF!,$C179,#REF!,#REF!),"No results found")</f>
        <v>No results found</v>
      </c>
      <c r="F179" s="30" t="e">
        <f>_xlfn.XLOOKUP($C179,#REF!,#REF!, "No results found",0)</f>
        <v>#REF!</v>
      </c>
      <c r="G179" s="30" t="str">
        <f>IFERROR(AVERAGEIFS(#REF!,#REF!,$D179,#REF!,#REF!),"No results found")</f>
        <v>No results found</v>
      </c>
      <c r="H179" s="31" t="e">
        <f>_xlfn.XLOOKUP($D179,#REF!,#REF!, "No results found",0)</f>
        <v>#REF!</v>
      </c>
    </row>
    <row r="180" spans="1:8" customFormat="1" x14ac:dyDescent="0.25">
      <c r="A180" s="13" t="s">
        <v>815</v>
      </c>
      <c r="B180" s="2" t="s">
        <v>1879</v>
      </c>
      <c r="C180" s="13" t="s">
        <v>1208</v>
      </c>
      <c r="D180" s="13" t="s">
        <v>1876</v>
      </c>
      <c r="E180" s="30" t="str">
        <f>IFERROR(AVERAGEIFS(#REF!,#REF!,$C180,#REF!,#REF!),"No results found")</f>
        <v>No results found</v>
      </c>
      <c r="F180" s="30" t="e">
        <f>_xlfn.XLOOKUP($C180,#REF!,#REF!, "No results found",0)</f>
        <v>#REF!</v>
      </c>
      <c r="G180" s="30" t="str">
        <f>IFERROR(AVERAGEIFS(#REF!,#REF!,$D180,#REF!,#REF!),"No results found")</f>
        <v>No results found</v>
      </c>
      <c r="H180" s="31" t="e">
        <f>_xlfn.XLOOKUP($D180,#REF!,#REF!, "No results found",0)</f>
        <v>#REF!</v>
      </c>
    </row>
    <row r="181" spans="1:8" customFormat="1" x14ac:dyDescent="0.25">
      <c r="A181" s="13" t="s">
        <v>1881</v>
      </c>
      <c r="B181" s="2" t="s">
        <v>1882</v>
      </c>
      <c r="C181" s="13" t="s">
        <v>816</v>
      </c>
      <c r="D181" s="13" t="s">
        <v>1208</v>
      </c>
      <c r="E181" s="30" t="str">
        <f>IFERROR(AVERAGEIFS(#REF!,#REF!,$C181,#REF!,#REF!),"No results found")</f>
        <v>No results found</v>
      </c>
      <c r="F181" s="30" t="e">
        <f>_xlfn.XLOOKUP($C181,#REF!,#REF!, "No results found",0)</f>
        <v>#REF!</v>
      </c>
      <c r="G181" s="30" t="str">
        <f>IFERROR(AVERAGEIFS(#REF!,#REF!,$D181,#REF!,#REF!),"No results found")</f>
        <v>No results found</v>
      </c>
      <c r="H181" s="31" t="e">
        <f>_xlfn.XLOOKUP($D181,#REF!,#REF!, "No results found",0)</f>
        <v>#REF!</v>
      </c>
    </row>
    <row r="182" spans="1:8" customFormat="1" x14ac:dyDescent="0.25">
      <c r="A182" s="13" t="s">
        <v>816</v>
      </c>
      <c r="B182" s="2" t="s">
        <v>1884</v>
      </c>
      <c r="C182" s="13" t="s">
        <v>817</v>
      </c>
      <c r="D182" s="13" t="s">
        <v>1881</v>
      </c>
      <c r="E182" s="30" t="str">
        <f>IFERROR(AVERAGEIFS(#REF!,#REF!,$C182,#REF!,#REF!),"No results found")</f>
        <v>No results found</v>
      </c>
      <c r="F182" s="30" t="e">
        <f>_xlfn.XLOOKUP($C182,#REF!,#REF!, "No results found",0)</f>
        <v>#REF!</v>
      </c>
      <c r="G182" s="30" t="str">
        <f>IFERROR(AVERAGEIFS(#REF!,#REF!,$D182,#REF!,#REF!),"No results found")</f>
        <v>No results found</v>
      </c>
      <c r="H182" s="31" t="e">
        <f>_xlfn.XLOOKUP($D182,#REF!,#REF!, "No results found",0)</f>
        <v>#REF!</v>
      </c>
    </row>
    <row r="183" spans="1:8" customFormat="1" x14ac:dyDescent="0.25">
      <c r="A183" s="13" t="s">
        <v>817</v>
      </c>
      <c r="B183" s="2" t="s">
        <v>1886</v>
      </c>
      <c r="C183" s="13" t="s">
        <v>1208</v>
      </c>
      <c r="D183" s="13" t="s">
        <v>816</v>
      </c>
      <c r="E183" s="30" t="str">
        <f>IFERROR(AVERAGEIFS(#REF!,#REF!,$C183,#REF!,#REF!),"No results found")</f>
        <v>No results found</v>
      </c>
      <c r="F183" s="30" t="e">
        <f>_xlfn.XLOOKUP($C183,#REF!,#REF!, "No results found",0)</f>
        <v>#REF!</v>
      </c>
      <c r="G183" s="30" t="str">
        <f>IFERROR(AVERAGEIFS(#REF!,#REF!,$D183,#REF!,#REF!),"No results found")</f>
        <v>No results found</v>
      </c>
      <c r="H183" s="31" t="e">
        <f>_xlfn.XLOOKUP($D183,#REF!,#REF!, "No results found",0)</f>
        <v>#REF!</v>
      </c>
    </row>
    <row r="184" spans="1:8" customFormat="1" x14ac:dyDescent="0.25">
      <c r="A184" s="13" t="s">
        <v>2032</v>
      </c>
      <c r="B184" s="2" t="s">
        <v>2033</v>
      </c>
      <c r="C184" s="13"/>
      <c r="D184" s="13"/>
      <c r="E184" s="14"/>
      <c r="F184" s="14"/>
      <c r="G184" s="15"/>
      <c r="H184" s="12"/>
    </row>
    <row r="185" spans="1:8" customFormat="1" x14ac:dyDescent="0.25">
      <c r="A185" s="13" t="s">
        <v>2195</v>
      </c>
      <c r="B185" s="2" t="s">
        <v>2196</v>
      </c>
      <c r="C185" s="13"/>
      <c r="D185" s="13"/>
      <c r="E185" s="14"/>
      <c r="F185" s="14"/>
      <c r="G185" s="15"/>
      <c r="H185" s="12"/>
    </row>
    <row r="186" spans="1:8" customFormat="1" x14ac:dyDescent="0.25">
      <c r="A186" s="13" t="s">
        <v>2899</v>
      </c>
      <c r="B186" s="2" t="s">
        <v>2900</v>
      </c>
      <c r="C186" s="13"/>
      <c r="D186" s="13"/>
      <c r="E186" s="14"/>
      <c r="F186" s="14"/>
      <c r="G186" s="15"/>
      <c r="H186" s="12"/>
    </row>
    <row r="187" spans="1:8" customFormat="1" x14ac:dyDescent="0.25">
      <c r="A187" s="13" t="s">
        <v>1340</v>
      </c>
      <c r="B187" s="2" t="s">
        <v>1341</v>
      </c>
      <c r="C187" s="13"/>
      <c r="D187" s="13"/>
      <c r="E187" s="14"/>
      <c r="F187" s="14"/>
      <c r="G187" s="15"/>
      <c r="H187" s="12"/>
    </row>
    <row r="188" spans="1:8" customFormat="1" x14ac:dyDescent="0.25">
      <c r="A188" s="13" t="s">
        <v>3660</v>
      </c>
      <c r="B188" s="2" t="s">
        <v>1369</v>
      </c>
      <c r="C188" s="13"/>
      <c r="D188" s="13"/>
      <c r="E188" s="14"/>
      <c r="F188" s="14"/>
      <c r="G188" s="15"/>
      <c r="H188" s="12"/>
    </row>
    <row r="189" spans="1:8" customFormat="1" x14ac:dyDescent="0.25">
      <c r="A189" s="13" t="s">
        <v>1573</v>
      </c>
      <c r="B189" s="2" t="s">
        <v>1574</v>
      </c>
      <c r="C189" s="13"/>
      <c r="D189" s="13"/>
      <c r="E189" s="14"/>
      <c r="F189" s="14"/>
      <c r="G189" s="15"/>
      <c r="H189" s="12"/>
    </row>
    <row r="190" spans="1:8" customFormat="1" x14ac:dyDescent="0.25">
      <c r="A190" s="13" t="s">
        <v>3661</v>
      </c>
      <c r="B190" s="2" t="s">
        <v>3662</v>
      </c>
      <c r="C190" s="13"/>
      <c r="D190" s="13"/>
      <c r="E190" s="14"/>
      <c r="F190" s="14"/>
      <c r="G190" s="15"/>
      <c r="H190" s="12"/>
    </row>
    <row r="191" spans="1:8" customFormat="1" x14ac:dyDescent="0.25">
      <c r="A191" s="13" t="s">
        <v>2103</v>
      </c>
      <c r="B191" s="2" t="s">
        <v>2104</v>
      </c>
      <c r="C191" s="13" t="s">
        <v>854</v>
      </c>
      <c r="D191" s="13" t="s">
        <v>1208</v>
      </c>
      <c r="E191" s="30" t="str">
        <f>IFERROR(AVERAGEIFS(#REF!,#REF!,$C191,#REF!,#REF!),"No results found")</f>
        <v>No results found</v>
      </c>
      <c r="F191" s="30" t="e">
        <f>_xlfn.XLOOKUP($C191,#REF!,#REF!, "No results found",0)</f>
        <v>#REF!</v>
      </c>
      <c r="G191" s="30" t="str">
        <f>IFERROR(AVERAGEIFS(#REF!,#REF!,$D191,#REF!,#REF!),"No results found")</f>
        <v>No results found</v>
      </c>
      <c r="H191" s="31" t="e">
        <f>_xlfn.XLOOKUP($D191,#REF!,#REF!, "No results found",0)</f>
        <v>#REF!</v>
      </c>
    </row>
    <row r="192" spans="1:8" customFormat="1" x14ac:dyDescent="0.25">
      <c r="A192" s="13" t="s">
        <v>854</v>
      </c>
      <c r="B192" s="2" t="s">
        <v>2105</v>
      </c>
      <c r="C192" s="13" t="s">
        <v>1208</v>
      </c>
      <c r="D192" s="13" t="s">
        <v>2103</v>
      </c>
      <c r="E192" s="30" t="str">
        <f>IFERROR(AVERAGEIFS(#REF!,#REF!,$C192,#REF!,#REF!),"No results found")</f>
        <v>No results found</v>
      </c>
      <c r="F192" s="30" t="e">
        <f>_xlfn.XLOOKUP($C192,#REF!,#REF!, "No results found",0)</f>
        <v>#REF!</v>
      </c>
      <c r="G192" s="30" t="str">
        <f>IFERROR(AVERAGEIFS(#REF!,#REF!,$D192,#REF!,#REF!),"No results found")</f>
        <v>No results found</v>
      </c>
      <c r="H192" s="31" t="e">
        <f>_xlfn.XLOOKUP($D192,#REF!,#REF!, "No results found",0)</f>
        <v>#REF!</v>
      </c>
    </row>
    <row r="193" spans="1:8" customFormat="1" x14ac:dyDescent="0.25">
      <c r="A193" s="13" t="s">
        <v>855</v>
      </c>
      <c r="B193" s="2" t="s">
        <v>2106</v>
      </c>
      <c r="C193" s="13"/>
      <c r="D193" s="13"/>
      <c r="E193" s="14"/>
      <c r="F193" s="14"/>
      <c r="G193" s="15"/>
      <c r="H193" s="12"/>
    </row>
    <row r="194" spans="1:8" customFormat="1" x14ac:dyDescent="0.25">
      <c r="A194" s="13" t="s">
        <v>3663</v>
      </c>
      <c r="B194" s="2" t="s">
        <v>2225</v>
      </c>
      <c r="C194" s="13"/>
      <c r="D194" s="13"/>
      <c r="E194" s="14"/>
      <c r="F194" s="14"/>
      <c r="G194" s="15"/>
      <c r="H194" s="12"/>
    </row>
    <row r="195" spans="1:8" customFormat="1" x14ac:dyDescent="0.25">
      <c r="A195" s="13" t="s">
        <v>2294</v>
      </c>
      <c r="B195" s="2" t="s">
        <v>2295</v>
      </c>
      <c r="C195" s="13"/>
      <c r="D195" s="13"/>
      <c r="E195" s="14"/>
      <c r="F195" s="14"/>
      <c r="G195" s="15"/>
      <c r="H195" s="12"/>
    </row>
    <row r="196" spans="1:8" customFormat="1" x14ac:dyDescent="0.25">
      <c r="A196" s="13" t="s">
        <v>925</v>
      </c>
      <c r="B196" s="2" t="s">
        <v>2419</v>
      </c>
      <c r="C196" s="13"/>
      <c r="D196" s="13"/>
      <c r="E196" s="14"/>
      <c r="F196" s="14"/>
      <c r="G196" s="15"/>
      <c r="H196" s="12"/>
    </row>
    <row r="197" spans="1:8" customFormat="1" x14ac:dyDescent="0.25">
      <c r="A197" s="13" t="s">
        <v>2920</v>
      </c>
      <c r="B197" s="2" t="s">
        <v>2921</v>
      </c>
      <c r="C197" s="13"/>
      <c r="D197" s="13"/>
      <c r="E197" s="14"/>
      <c r="F197" s="14"/>
      <c r="G197" s="15"/>
      <c r="H197" s="12"/>
    </row>
    <row r="198" spans="1:8" customFormat="1" x14ac:dyDescent="0.25">
      <c r="A198" s="13" t="s">
        <v>3383</v>
      </c>
      <c r="B198" s="2" t="s">
        <v>3384</v>
      </c>
      <c r="C198" s="13"/>
      <c r="D198" s="13"/>
      <c r="E198" s="14"/>
      <c r="F198" s="14"/>
      <c r="G198" s="15"/>
      <c r="H198" s="12"/>
    </row>
    <row r="199" spans="1:8" customFormat="1" x14ac:dyDescent="0.25">
      <c r="A199" s="13" t="s">
        <v>3664</v>
      </c>
      <c r="B199" s="2" t="s">
        <v>3665</v>
      </c>
      <c r="C199" s="13"/>
      <c r="D199" s="13"/>
      <c r="E199" s="14"/>
      <c r="F199" s="14"/>
      <c r="G199" s="15"/>
      <c r="H199" s="12"/>
    </row>
    <row r="200" spans="1:8" customFormat="1" x14ac:dyDescent="0.25">
      <c r="A200" s="13" t="s">
        <v>2327</v>
      </c>
      <c r="B200" s="2" t="s">
        <v>2328</v>
      </c>
      <c r="C200" s="13"/>
      <c r="D200" s="13"/>
      <c r="E200" s="14"/>
      <c r="F200" s="14"/>
      <c r="G200" s="15"/>
      <c r="H200" s="12"/>
    </row>
    <row r="201" spans="1:8" customFormat="1" x14ac:dyDescent="0.25">
      <c r="A201" s="13" t="s">
        <v>3666</v>
      </c>
      <c r="B201" s="2" t="s">
        <v>3037</v>
      </c>
      <c r="C201" s="13"/>
      <c r="D201" s="13"/>
      <c r="E201" s="14"/>
      <c r="F201" s="14"/>
      <c r="G201" s="15"/>
      <c r="H201" s="12"/>
    </row>
    <row r="202" spans="1:8" customFormat="1" x14ac:dyDescent="0.25">
      <c r="A202" s="13" t="s">
        <v>1063</v>
      </c>
      <c r="B202" s="2" t="s">
        <v>3290</v>
      </c>
      <c r="C202" s="13" t="s">
        <v>1208</v>
      </c>
      <c r="D202" s="13" t="s">
        <v>3288</v>
      </c>
      <c r="E202" s="30" t="str">
        <f>IFERROR(AVERAGEIFS(#REF!,#REF!,$C202,#REF!,#REF!),"No results found")</f>
        <v>No results found</v>
      </c>
      <c r="F202" s="30" t="e">
        <f>_xlfn.XLOOKUP($C202,#REF!,#REF!, "No results found",0)</f>
        <v>#REF!</v>
      </c>
      <c r="G202" s="30" t="str">
        <f>IFERROR(AVERAGEIFS(#REF!,#REF!,$D202,#REF!,#REF!),"No results found")</f>
        <v>No results found</v>
      </c>
      <c r="H202" s="31" t="e">
        <f>_xlfn.XLOOKUP($D202,#REF!,#REF!, "No results found",0)</f>
        <v>#REF!</v>
      </c>
    </row>
    <row r="203" spans="1:8" customFormat="1" x14ac:dyDescent="0.25">
      <c r="A203" s="13" t="s">
        <v>1554</v>
      </c>
      <c r="B203" s="2" t="s">
        <v>1555</v>
      </c>
      <c r="C203" s="13"/>
      <c r="D203" s="13"/>
      <c r="E203" s="14"/>
      <c r="F203" s="14"/>
      <c r="G203" s="15"/>
      <c r="H203" s="12"/>
    </row>
    <row r="204" spans="1:8" customFormat="1" x14ac:dyDescent="0.25">
      <c r="A204" s="13" t="s">
        <v>2253</v>
      </c>
      <c r="B204" s="2" t="s">
        <v>2254</v>
      </c>
      <c r="C204" s="13"/>
      <c r="D204" s="13"/>
      <c r="E204" s="14"/>
      <c r="F204" s="14"/>
      <c r="G204" s="15"/>
      <c r="H204" s="12"/>
    </row>
    <row r="205" spans="1:8" customFormat="1" x14ac:dyDescent="0.25">
      <c r="A205" s="13" t="s">
        <v>2901</v>
      </c>
      <c r="B205" s="2" t="s">
        <v>2902</v>
      </c>
      <c r="C205" s="13"/>
      <c r="D205" s="13"/>
      <c r="E205" s="14"/>
      <c r="F205" s="14"/>
      <c r="G205" s="15"/>
      <c r="H205" s="12"/>
    </row>
    <row r="206" spans="1:8" customFormat="1" x14ac:dyDescent="0.25">
      <c r="A206" s="13" t="s">
        <v>288</v>
      </c>
      <c r="B206" s="2" t="s">
        <v>289</v>
      </c>
      <c r="C206" s="13"/>
      <c r="D206" s="13"/>
      <c r="E206" s="14"/>
      <c r="F206" s="14"/>
      <c r="G206" s="15"/>
      <c r="H206" s="12"/>
    </row>
    <row r="207" spans="1:8" customFormat="1" x14ac:dyDescent="0.25">
      <c r="A207" s="13" t="s">
        <v>2873</v>
      </c>
      <c r="B207" s="2" t="s">
        <v>2874</v>
      </c>
      <c r="C207" s="13" t="s">
        <v>2875</v>
      </c>
      <c r="D207" s="13" t="s">
        <v>1208</v>
      </c>
      <c r="E207" s="30" t="str">
        <f>IFERROR(AVERAGEIFS(#REF!,#REF!,$C207,#REF!,#REF!),"No results found")</f>
        <v>No results found</v>
      </c>
      <c r="F207" s="30" t="e">
        <f>_xlfn.XLOOKUP($C207,#REF!,#REF!, "No results found",0)</f>
        <v>#REF!</v>
      </c>
      <c r="G207" s="30" t="str">
        <f>IFERROR(AVERAGEIFS(#REF!,#REF!,$D207,#REF!,#REF!),"No results found")</f>
        <v>No results found</v>
      </c>
      <c r="H207" s="31" t="e">
        <f>_xlfn.XLOOKUP($D207,#REF!,#REF!, "No results found",0)</f>
        <v>#REF!</v>
      </c>
    </row>
    <row r="208" spans="1:8" customFormat="1" x14ac:dyDescent="0.25">
      <c r="A208" s="13" t="s">
        <v>2875</v>
      </c>
      <c r="B208" s="2" t="s">
        <v>2876</v>
      </c>
      <c r="C208" s="13" t="s">
        <v>179</v>
      </c>
      <c r="D208" s="13" t="s">
        <v>2873</v>
      </c>
      <c r="E208" s="30" t="str">
        <f>IFERROR(AVERAGEIFS(#REF!,#REF!,$C208,#REF!,#REF!),"No results found")</f>
        <v>No results found</v>
      </c>
      <c r="F208" s="30" t="e">
        <f>_xlfn.XLOOKUP($C208,#REF!,#REF!, "No results found",0)</f>
        <v>#REF!</v>
      </c>
      <c r="G208" s="30" t="str">
        <f>IFERROR(AVERAGEIFS(#REF!,#REF!,$D208,#REF!,#REF!),"No results found")</f>
        <v>No results found</v>
      </c>
      <c r="H208" s="31" t="e">
        <f>_xlfn.XLOOKUP($D208,#REF!,#REF!, "No results found",0)</f>
        <v>#REF!</v>
      </c>
    </row>
    <row r="209" spans="1:8" customFormat="1" x14ac:dyDescent="0.25">
      <c r="A209" s="13" t="s">
        <v>179</v>
      </c>
      <c r="B209" s="2" t="s">
        <v>180</v>
      </c>
      <c r="C209" s="13" t="s">
        <v>1208</v>
      </c>
      <c r="D209" s="13" t="s">
        <v>2875</v>
      </c>
      <c r="E209" s="30" t="str">
        <f>IFERROR(AVERAGEIFS(#REF!,#REF!,$C209,#REF!,#REF!),"No results found")</f>
        <v>No results found</v>
      </c>
      <c r="F209" s="30" t="e">
        <f>_xlfn.XLOOKUP($C209,#REF!,#REF!, "No results found",0)</f>
        <v>#REF!</v>
      </c>
      <c r="G209" s="30" t="str">
        <f>IFERROR(AVERAGEIFS(#REF!,#REF!,$D209,#REF!,#REF!),"No results found")</f>
        <v>No results found</v>
      </c>
      <c r="H209" s="31" t="e">
        <f>_xlfn.XLOOKUP($D209,#REF!,#REF!, "No results found",0)</f>
        <v>#REF!</v>
      </c>
    </row>
    <row r="210" spans="1:8" customFormat="1" x14ac:dyDescent="0.25">
      <c r="A210" s="13" t="s">
        <v>3013</v>
      </c>
      <c r="B210" s="2" t="s">
        <v>3014</v>
      </c>
      <c r="C210" s="13"/>
      <c r="D210" s="13"/>
      <c r="E210" s="14"/>
      <c r="F210" s="14"/>
      <c r="G210" s="15"/>
      <c r="H210" s="12"/>
    </row>
    <row r="211" spans="1:8" customFormat="1" x14ac:dyDescent="0.25">
      <c r="A211" s="13" t="s">
        <v>1052</v>
      </c>
      <c r="B211" s="2" t="s">
        <v>3189</v>
      </c>
      <c r="C211" s="13" t="s">
        <v>698</v>
      </c>
      <c r="D211" s="13" t="s">
        <v>1208</v>
      </c>
      <c r="E211" s="30" t="str">
        <f>IFERROR(AVERAGEIFS(#REF!,#REF!,$C211,#REF!,#REF!),"No results found")</f>
        <v>No results found</v>
      </c>
      <c r="F211" s="30" t="e">
        <f>_xlfn.XLOOKUP($C211,#REF!,#REF!, "No results found",0)</f>
        <v>#REF!</v>
      </c>
      <c r="G211" s="30" t="str">
        <f>IFERROR(AVERAGEIFS(#REF!,#REF!,$D211,#REF!,#REF!),"No results found")</f>
        <v>No results found</v>
      </c>
      <c r="H211" s="31" t="e">
        <f>_xlfn.XLOOKUP($D211,#REF!,#REF!, "No results found",0)</f>
        <v>#REF!</v>
      </c>
    </row>
    <row r="212" spans="1:8" customFormat="1" x14ac:dyDescent="0.25">
      <c r="A212" s="13" t="s">
        <v>698</v>
      </c>
      <c r="B212" s="2" t="s">
        <v>3190</v>
      </c>
      <c r="C212" s="13" t="s">
        <v>1208</v>
      </c>
      <c r="D212" s="13" t="s">
        <v>1052</v>
      </c>
      <c r="E212" s="30" t="str">
        <f>IFERROR(AVERAGEIFS(#REF!,#REF!,$C212,#REF!,#REF!),"No results found")</f>
        <v>No results found</v>
      </c>
      <c r="F212" s="30" t="e">
        <f>_xlfn.XLOOKUP($C212,#REF!,#REF!, "No results found",0)</f>
        <v>#REF!</v>
      </c>
      <c r="G212" s="30" t="str">
        <f>IFERROR(AVERAGEIFS(#REF!,#REF!,$D212,#REF!,#REF!),"No results found")</f>
        <v>No results found</v>
      </c>
      <c r="H212" s="31" t="e">
        <f>_xlfn.XLOOKUP($D212,#REF!,#REF!, "No results found",0)</f>
        <v>#REF!</v>
      </c>
    </row>
    <row r="213" spans="1:8" customFormat="1" x14ac:dyDescent="0.25">
      <c r="A213" s="13" t="s">
        <v>3284</v>
      </c>
      <c r="B213" s="2" t="s">
        <v>3285</v>
      </c>
      <c r="C213" s="13"/>
      <c r="D213" s="13"/>
      <c r="E213" s="14"/>
      <c r="F213" s="14"/>
      <c r="G213" s="15"/>
      <c r="H213" s="12"/>
    </row>
    <row r="214" spans="1:8" customFormat="1" x14ac:dyDescent="0.25">
      <c r="A214" s="13" t="s">
        <v>1062</v>
      </c>
      <c r="B214" s="2" t="s">
        <v>3442</v>
      </c>
      <c r="C214" s="13"/>
      <c r="D214" s="13"/>
      <c r="E214" s="14"/>
      <c r="F214" s="14"/>
      <c r="G214" s="15"/>
      <c r="H214" s="12"/>
    </row>
    <row r="215" spans="1:8" customFormat="1" x14ac:dyDescent="0.25">
      <c r="A215" s="13" t="s">
        <v>1099</v>
      </c>
      <c r="B215" s="2" t="s">
        <v>3541</v>
      </c>
      <c r="C215" s="13" t="s">
        <v>1100</v>
      </c>
      <c r="D215" s="13" t="s">
        <v>1208</v>
      </c>
      <c r="E215" s="30" t="str">
        <f>IFERROR(AVERAGEIFS(#REF!,#REF!,$C215,#REF!,#REF!),"No results found")</f>
        <v>No results found</v>
      </c>
      <c r="F215" s="30" t="e">
        <f>_xlfn.XLOOKUP($C215,#REF!,#REF!, "No results found",0)</f>
        <v>#REF!</v>
      </c>
      <c r="G215" s="30" t="str">
        <f>IFERROR(AVERAGEIFS(#REF!,#REF!,$D215,#REF!,#REF!),"No results found")</f>
        <v>No results found</v>
      </c>
      <c r="H215" s="31" t="e">
        <f>_xlfn.XLOOKUP($D215,#REF!,#REF!, "No results found",0)</f>
        <v>#REF!</v>
      </c>
    </row>
    <row r="216" spans="1:8" customFormat="1" x14ac:dyDescent="0.25">
      <c r="A216" s="13" t="s">
        <v>1100</v>
      </c>
      <c r="B216" s="2" t="s">
        <v>3542</v>
      </c>
      <c r="C216" s="13" t="s">
        <v>1208</v>
      </c>
      <c r="D216" s="13" t="s">
        <v>1099</v>
      </c>
      <c r="E216" s="30" t="str">
        <f>IFERROR(AVERAGEIFS(#REF!,#REF!,$C216,#REF!,#REF!),"No results found")</f>
        <v>No results found</v>
      </c>
      <c r="F216" s="30" t="e">
        <f>_xlfn.XLOOKUP($C216,#REF!,#REF!, "No results found",0)</f>
        <v>#REF!</v>
      </c>
      <c r="G216" s="30" t="str">
        <f>IFERROR(AVERAGEIFS(#REF!,#REF!,$D216,#REF!,#REF!),"No results found")</f>
        <v>No results found</v>
      </c>
      <c r="H216" s="31" t="e">
        <f>_xlfn.XLOOKUP($D216,#REF!,#REF!, "No results found",0)</f>
        <v>#REF!</v>
      </c>
    </row>
    <row r="217" spans="1:8" customFormat="1" x14ac:dyDescent="0.25">
      <c r="A217" s="13" t="s">
        <v>1766</v>
      </c>
      <c r="B217" s="2" t="s">
        <v>1767</v>
      </c>
      <c r="C217" s="13"/>
      <c r="D217" s="13"/>
      <c r="E217" s="14"/>
      <c r="F217" s="14"/>
      <c r="G217" s="15"/>
      <c r="H217" s="12"/>
    </row>
    <row r="218" spans="1:8" customFormat="1" x14ac:dyDescent="0.25">
      <c r="A218" s="13" t="s">
        <v>2774</v>
      </c>
      <c r="B218" s="2" t="s">
        <v>2775</v>
      </c>
      <c r="C218" s="13" t="s">
        <v>339</v>
      </c>
      <c r="D218" s="13" t="s">
        <v>1208</v>
      </c>
      <c r="E218" s="30" t="str">
        <f>IFERROR(AVERAGEIFS(#REF!,#REF!,$C218,#REF!,#REF!),"No results found")</f>
        <v>No results found</v>
      </c>
      <c r="F218" s="30" t="e">
        <f>_xlfn.XLOOKUP($C218,#REF!,#REF!, "No results found",0)</f>
        <v>#REF!</v>
      </c>
      <c r="G218" s="30" t="str">
        <f>IFERROR(AVERAGEIFS(#REF!,#REF!,$D218,#REF!,#REF!),"No results found")</f>
        <v>No results found</v>
      </c>
      <c r="H218" s="31" t="e">
        <f>_xlfn.XLOOKUP($D218,#REF!,#REF!, "No results found",0)</f>
        <v>#REF!</v>
      </c>
    </row>
    <row r="219" spans="1:8" customFormat="1" x14ac:dyDescent="0.25">
      <c r="A219" s="13" t="s">
        <v>339</v>
      </c>
      <c r="B219" s="2" t="s">
        <v>340</v>
      </c>
      <c r="C219" s="13" t="s">
        <v>1208</v>
      </c>
      <c r="D219" s="13" t="s">
        <v>2774</v>
      </c>
      <c r="E219" s="30" t="str">
        <f>IFERROR(AVERAGEIFS(#REF!,#REF!,$C219,#REF!,#REF!),"No results found")</f>
        <v>No results found</v>
      </c>
      <c r="F219" s="30" t="e">
        <f>_xlfn.XLOOKUP($C219,#REF!,#REF!, "No results found",0)</f>
        <v>#REF!</v>
      </c>
      <c r="G219" s="30" t="str">
        <f>IFERROR(AVERAGEIFS(#REF!,#REF!,$D219,#REF!,#REF!),"No results found")</f>
        <v>No results found</v>
      </c>
      <c r="H219" s="31" t="e">
        <f>_xlfn.XLOOKUP($D219,#REF!,#REF!, "No results found",0)</f>
        <v>#REF!</v>
      </c>
    </row>
    <row r="220" spans="1:8" customFormat="1" x14ac:dyDescent="0.25">
      <c r="A220" s="13" t="s">
        <v>3000</v>
      </c>
      <c r="B220" s="2" t="s">
        <v>3001</v>
      </c>
      <c r="C220" s="13" t="s">
        <v>1208</v>
      </c>
      <c r="D220" s="13" t="s">
        <v>1024</v>
      </c>
      <c r="E220" s="30" t="str">
        <f>IFERROR(AVERAGEIFS(#REF!,#REF!,$C220,#REF!,#REF!),"No results found")</f>
        <v>No results found</v>
      </c>
      <c r="F220" s="30" t="e">
        <f>_xlfn.XLOOKUP($C220,#REF!,#REF!, "No results found",0)</f>
        <v>#REF!</v>
      </c>
      <c r="G220" s="30" t="str">
        <f>IFERROR(AVERAGEIFS(#REF!,#REF!,$D220,#REF!,#REF!),"No results found")</f>
        <v>No results found</v>
      </c>
      <c r="H220" s="31" t="e">
        <f>_xlfn.XLOOKUP($D220,#REF!,#REF!, "No results found",0)</f>
        <v>#REF!</v>
      </c>
    </row>
    <row r="221" spans="1:8" customFormat="1" x14ac:dyDescent="0.25">
      <c r="A221" s="13" t="s">
        <v>571</v>
      </c>
      <c r="B221" s="2" t="s">
        <v>3055</v>
      </c>
      <c r="C221" s="13" t="s">
        <v>3056</v>
      </c>
      <c r="D221" s="13" t="s">
        <v>1208</v>
      </c>
      <c r="E221" s="30" t="str">
        <f>IFERROR(AVERAGEIFS(#REF!,#REF!,$C221,#REF!,#REF!),"No results found")</f>
        <v>No results found</v>
      </c>
      <c r="F221" s="30" t="e">
        <f>_xlfn.XLOOKUP($C221,#REF!,#REF!, "No results found",0)</f>
        <v>#REF!</v>
      </c>
      <c r="G221" s="30" t="str">
        <f>IFERROR(AVERAGEIFS(#REF!,#REF!,$D221,#REF!,#REF!),"No results found")</f>
        <v>No results found</v>
      </c>
      <c r="H221" s="31" t="e">
        <f>_xlfn.XLOOKUP($D221,#REF!,#REF!, "No results found",0)</f>
        <v>#REF!</v>
      </c>
    </row>
    <row r="222" spans="1:8" customFormat="1" x14ac:dyDescent="0.25">
      <c r="A222" s="13" t="s">
        <v>3056</v>
      </c>
      <c r="B222" s="2" t="s">
        <v>3057</v>
      </c>
      <c r="C222" s="13" t="s">
        <v>3058</v>
      </c>
      <c r="D222" s="13" t="s">
        <v>571</v>
      </c>
      <c r="E222" s="30" t="str">
        <f>IFERROR(AVERAGEIFS(#REF!,#REF!,$C222,#REF!,#REF!),"No results found")</f>
        <v>No results found</v>
      </c>
      <c r="F222" s="30" t="e">
        <f>_xlfn.XLOOKUP($C222,#REF!,#REF!, "No results found",0)</f>
        <v>#REF!</v>
      </c>
      <c r="G222" s="30" t="str">
        <f>IFERROR(AVERAGEIFS(#REF!,#REF!,$D222,#REF!,#REF!),"No results found")</f>
        <v>No results found</v>
      </c>
      <c r="H222" s="31" t="e">
        <f>_xlfn.XLOOKUP($D222,#REF!,#REF!, "No results found",0)</f>
        <v>#REF!</v>
      </c>
    </row>
    <row r="223" spans="1:8" customFormat="1" x14ac:dyDescent="0.25">
      <c r="A223" s="13" t="s">
        <v>3058</v>
      </c>
      <c r="B223" s="2" t="s">
        <v>3059</v>
      </c>
      <c r="C223" s="13" t="s">
        <v>1208</v>
      </c>
      <c r="D223" s="13" t="s">
        <v>3056</v>
      </c>
      <c r="E223" s="30" t="str">
        <f>IFERROR(AVERAGEIFS(#REF!,#REF!,$C223,#REF!,#REF!),"No results found")</f>
        <v>No results found</v>
      </c>
      <c r="F223" s="30" t="e">
        <f>_xlfn.XLOOKUP($C223,#REF!,#REF!, "No results found",0)</f>
        <v>#REF!</v>
      </c>
      <c r="G223" s="30" t="str">
        <f>IFERROR(AVERAGEIFS(#REF!,#REF!,$D223,#REF!,#REF!),"No results found")</f>
        <v>No results found</v>
      </c>
      <c r="H223" s="31" t="e">
        <f>_xlfn.XLOOKUP($D223,#REF!,#REF!, "No results found",0)</f>
        <v>#REF!</v>
      </c>
    </row>
    <row r="224" spans="1:8" customFormat="1" x14ac:dyDescent="0.25">
      <c r="A224" s="13" t="s">
        <v>573</v>
      </c>
      <c r="B224" s="2" t="s">
        <v>3070</v>
      </c>
      <c r="C224" s="13" t="s">
        <v>574</v>
      </c>
      <c r="D224" s="13" t="s">
        <v>1208</v>
      </c>
      <c r="E224" s="30" t="str">
        <f>IFERROR(AVERAGEIFS(#REF!,#REF!,$C224,#REF!,#REF!),"No results found")</f>
        <v>No results found</v>
      </c>
      <c r="F224" s="30" t="e">
        <f>_xlfn.XLOOKUP($C224,#REF!,#REF!, "No results found",0)</f>
        <v>#REF!</v>
      </c>
      <c r="G224" s="30" t="str">
        <f>IFERROR(AVERAGEIFS(#REF!,#REF!,$D224,#REF!,#REF!),"No results found")</f>
        <v>No results found</v>
      </c>
      <c r="H224" s="31" t="e">
        <f>_xlfn.XLOOKUP($D224,#REF!,#REF!, "No results found",0)</f>
        <v>#REF!</v>
      </c>
    </row>
    <row r="225" spans="1:8" customFormat="1" x14ac:dyDescent="0.25">
      <c r="A225" s="13" t="s">
        <v>574</v>
      </c>
      <c r="B225" s="2" t="s">
        <v>3071</v>
      </c>
      <c r="C225" s="13" t="s">
        <v>1208</v>
      </c>
      <c r="D225" s="13" t="s">
        <v>573</v>
      </c>
      <c r="E225" s="30" t="str">
        <f>IFERROR(AVERAGEIFS(#REF!,#REF!,$C225,#REF!,#REF!),"No results found")</f>
        <v>No results found</v>
      </c>
      <c r="F225" s="30" t="e">
        <f>_xlfn.XLOOKUP($C225,#REF!,#REF!, "No results found",0)</f>
        <v>#REF!</v>
      </c>
      <c r="G225" s="30" t="str">
        <f>IFERROR(AVERAGEIFS(#REF!,#REF!,$D225,#REF!,#REF!),"No results found")</f>
        <v>No results found</v>
      </c>
      <c r="H225" s="31" t="e">
        <f>_xlfn.XLOOKUP($D225,#REF!,#REF!, "No results found",0)</f>
        <v>#REF!</v>
      </c>
    </row>
    <row r="226" spans="1:8" customFormat="1" x14ac:dyDescent="0.25">
      <c r="A226" s="13" t="s">
        <v>298</v>
      </c>
      <c r="B226" s="2" t="s">
        <v>299</v>
      </c>
      <c r="C226" s="13"/>
      <c r="D226" s="13"/>
      <c r="E226" s="14"/>
      <c r="F226" s="14"/>
      <c r="G226" s="15"/>
      <c r="H226" s="12"/>
    </row>
    <row r="227" spans="1:8" customFormat="1" x14ac:dyDescent="0.25">
      <c r="A227" s="13" t="s">
        <v>1088</v>
      </c>
      <c r="B227" s="2" t="s">
        <v>3443</v>
      </c>
      <c r="C227" s="13"/>
      <c r="D227" s="13"/>
      <c r="E227" s="14"/>
      <c r="F227" s="14"/>
      <c r="G227" s="15"/>
      <c r="H227" s="12"/>
    </row>
    <row r="228" spans="1:8" customFormat="1" x14ac:dyDescent="0.25">
      <c r="A228" s="13" t="s">
        <v>3667</v>
      </c>
      <c r="B228" s="2" t="s">
        <v>3668</v>
      </c>
      <c r="C228" s="13"/>
      <c r="D228" s="13"/>
      <c r="E228" s="14"/>
      <c r="F228" s="14"/>
      <c r="G228" s="15"/>
      <c r="H228" s="12"/>
    </row>
    <row r="229" spans="1:8" customFormat="1" x14ac:dyDescent="0.25">
      <c r="A229" s="13" t="s">
        <v>2414</v>
      </c>
      <c r="B229" s="2" t="s">
        <v>2415</v>
      </c>
      <c r="C229" s="13"/>
      <c r="D229" s="13"/>
      <c r="E229" s="14"/>
      <c r="F229" s="14"/>
      <c r="G229" s="15"/>
      <c r="H229" s="12"/>
    </row>
    <row r="230" spans="1:8" customFormat="1" x14ac:dyDescent="0.25">
      <c r="A230" s="13" t="s">
        <v>3669</v>
      </c>
      <c r="B230" s="2" t="s">
        <v>3670</v>
      </c>
      <c r="C230" s="13"/>
      <c r="D230" s="13"/>
      <c r="E230" s="14"/>
      <c r="F230" s="14"/>
      <c r="G230" s="15"/>
      <c r="H230" s="12"/>
    </row>
    <row r="231" spans="1:8" customFormat="1" x14ac:dyDescent="0.25">
      <c r="A231" s="13" t="s">
        <v>463</v>
      </c>
      <c r="B231" s="2" t="s">
        <v>3137</v>
      </c>
      <c r="C231" s="13"/>
      <c r="D231" s="13"/>
      <c r="E231" s="14"/>
      <c r="F231" s="14"/>
      <c r="G231" s="15"/>
      <c r="H231" s="12"/>
    </row>
    <row r="232" spans="1:8" customFormat="1" x14ac:dyDescent="0.25">
      <c r="A232" s="13" t="s">
        <v>3671</v>
      </c>
      <c r="B232" s="2" t="s">
        <v>3672</v>
      </c>
      <c r="C232" s="13"/>
      <c r="D232" s="13"/>
      <c r="E232" s="14"/>
      <c r="F232" s="14"/>
      <c r="G232" s="15"/>
      <c r="H232" s="12"/>
    </row>
    <row r="233" spans="1:8" customFormat="1" x14ac:dyDescent="0.25">
      <c r="A233" s="13" t="s">
        <v>471</v>
      </c>
      <c r="B233" s="2" t="s">
        <v>1971</v>
      </c>
      <c r="C233" s="13" t="s">
        <v>430</v>
      </c>
      <c r="D233" s="13" t="s">
        <v>1208</v>
      </c>
      <c r="E233" s="30" t="str">
        <f>IFERROR(AVERAGEIFS(#REF!,#REF!,$C233,#REF!,#REF!),"No results found")</f>
        <v>No results found</v>
      </c>
      <c r="F233" s="30" t="e">
        <f>_xlfn.XLOOKUP($C233,#REF!,#REF!, "No results found",0)</f>
        <v>#REF!</v>
      </c>
      <c r="G233" s="30" t="str">
        <f>IFERROR(AVERAGEIFS(#REF!,#REF!,$D233,#REF!,#REF!),"No results found")</f>
        <v>No results found</v>
      </c>
      <c r="H233" s="31" t="e">
        <f>_xlfn.XLOOKUP($D233,#REF!,#REF!, "No results found",0)</f>
        <v>#REF!</v>
      </c>
    </row>
    <row r="234" spans="1:8" customFormat="1" x14ac:dyDescent="0.25">
      <c r="A234" s="13" t="s">
        <v>430</v>
      </c>
      <c r="B234" s="2" t="s">
        <v>1975</v>
      </c>
      <c r="C234" s="13" t="s">
        <v>829</v>
      </c>
      <c r="D234" s="13" t="s">
        <v>471</v>
      </c>
      <c r="E234" s="30" t="str">
        <f>IFERROR(AVERAGEIFS(#REF!,#REF!,$C234,#REF!,#REF!),"No results found")</f>
        <v>No results found</v>
      </c>
      <c r="F234" s="30" t="e">
        <f>_xlfn.XLOOKUP($C234,#REF!,#REF!, "No results found",0)</f>
        <v>#REF!</v>
      </c>
      <c r="G234" s="30" t="str">
        <f>IFERROR(AVERAGEIFS(#REF!,#REF!,$D234,#REF!,#REF!),"No results found")</f>
        <v>No results found</v>
      </c>
      <c r="H234" s="31" t="e">
        <f>_xlfn.XLOOKUP($D234,#REF!,#REF!, "No results found",0)</f>
        <v>#REF!</v>
      </c>
    </row>
    <row r="235" spans="1:8" customFormat="1" x14ac:dyDescent="0.25">
      <c r="A235" s="13" t="s">
        <v>829</v>
      </c>
      <c r="B235" s="2" t="s">
        <v>1976</v>
      </c>
      <c r="C235" s="13" t="s">
        <v>1208</v>
      </c>
      <c r="D235" s="13" t="s">
        <v>430</v>
      </c>
      <c r="E235" s="30" t="str">
        <f>IFERROR(AVERAGEIFS(#REF!,#REF!,$C235,#REF!,#REF!),"No results found")</f>
        <v>No results found</v>
      </c>
      <c r="F235" s="30" t="e">
        <f>_xlfn.XLOOKUP($C235,#REF!,#REF!, "No results found",0)</f>
        <v>#REF!</v>
      </c>
      <c r="G235" s="30" t="str">
        <f>IFERROR(AVERAGEIFS(#REF!,#REF!,$D235,#REF!,#REF!),"No results found")</f>
        <v>No results found</v>
      </c>
      <c r="H235" s="31" t="e">
        <f>_xlfn.XLOOKUP($D235,#REF!,#REF!, "No results found",0)</f>
        <v>#REF!</v>
      </c>
    </row>
    <row r="236" spans="1:8" customFormat="1" x14ac:dyDescent="0.25">
      <c r="A236" s="13" t="s">
        <v>1977</v>
      </c>
      <c r="B236" s="2" t="s">
        <v>1978</v>
      </c>
      <c r="C236" s="13"/>
      <c r="D236" s="13"/>
      <c r="E236" s="14"/>
      <c r="F236" s="14"/>
      <c r="G236" s="15"/>
      <c r="H236" s="12"/>
    </row>
    <row r="237" spans="1:8" customFormat="1" x14ac:dyDescent="0.25">
      <c r="A237" s="13" t="s">
        <v>3673</v>
      </c>
      <c r="B237" s="2" t="s">
        <v>1979</v>
      </c>
      <c r="C237" s="13" t="s">
        <v>1980</v>
      </c>
      <c r="D237" s="13" t="s">
        <v>1208</v>
      </c>
      <c r="E237" s="30" t="str">
        <f>IFERROR(AVERAGEIFS(#REF!,#REF!,$C237,#REF!,#REF!),"No results found")</f>
        <v>No results found</v>
      </c>
      <c r="F237" s="30" t="e">
        <f>_xlfn.XLOOKUP($C237,#REF!,#REF!, "No results found",0)</f>
        <v>#REF!</v>
      </c>
      <c r="G237" s="30" t="str">
        <f>IFERROR(AVERAGEIFS(#REF!,#REF!,$D237,#REF!,#REF!),"No results found")</f>
        <v>No results found</v>
      </c>
      <c r="H237" s="31" t="e">
        <f>_xlfn.XLOOKUP($D237,#REF!,#REF!, "No results found",0)</f>
        <v>#REF!</v>
      </c>
    </row>
    <row r="238" spans="1:8" customFormat="1" x14ac:dyDescent="0.25">
      <c r="A238" s="13" t="s">
        <v>1980</v>
      </c>
      <c r="B238" s="2" t="s">
        <v>1981</v>
      </c>
      <c r="C238" s="13" t="s">
        <v>1208</v>
      </c>
      <c r="D238" s="13" t="s">
        <v>3673</v>
      </c>
      <c r="E238" s="30" t="str">
        <f>IFERROR(AVERAGEIFS(#REF!,#REF!,$C238,#REF!,#REF!),"No results found")</f>
        <v>No results found</v>
      </c>
      <c r="F238" s="30" t="e">
        <f>_xlfn.XLOOKUP($C238,#REF!,#REF!, "No results found",0)</f>
        <v>#REF!</v>
      </c>
      <c r="G238" s="30" t="str">
        <f>IFERROR(AVERAGEIFS(#REF!,#REF!,$D238,#REF!,#REF!),"No results found")</f>
        <v>No results found</v>
      </c>
      <c r="H238" s="31" t="e">
        <f>_xlfn.XLOOKUP($D238,#REF!,#REF!, "No results found",0)</f>
        <v>#REF!</v>
      </c>
    </row>
    <row r="239" spans="1:8" customFormat="1" x14ac:dyDescent="0.25">
      <c r="A239" s="13" t="s">
        <v>539</v>
      </c>
      <c r="B239" s="2" t="s">
        <v>2256</v>
      </c>
      <c r="C239" s="13" t="s">
        <v>475</v>
      </c>
      <c r="D239" s="13" t="s">
        <v>1208</v>
      </c>
      <c r="E239" s="30" t="str">
        <f>IFERROR(AVERAGEIFS(#REF!,#REF!,$C239,#REF!,#REF!),"No results found")</f>
        <v>No results found</v>
      </c>
      <c r="F239" s="30" t="e">
        <f>_xlfn.XLOOKUP($C239,#REF!,#REF!, "No results found",0)</f>
        <v>#REF!</v>
      </c>
      <c r="G239" s="30" t="str">
        <f>IFERROR(AVERAGEIFS(#REF!,#REF!,$D239,#REF!,#REF!),"No results found")</f>
        <v>No results found</v>
      </c>
      <c r="H239" s="31" t="e">
        <f>_xlfn.XLOOKUP($D239,#REF!,#REF!, "No results found",0)</f>
        <v>#REF!</v>
      </c>
    </row>
    <row r="240" spans="1:8" customFormat="1" x14ac:dyDescent="0.25">
      <c r="A240" s="13" t="s">
        <v>475</v>
      </c>
      <c r="B240" s="2" t="s">
        <v>2257</v>
      </c>
      <c r="C240" s="13" t="s">
        <v>888</v>
      </c>
      <c r="D240" s="13" t="s">
        <v>539</v>
      </c>
      <c r="E240" s="30" t="str">
        <f>IFERROR(AVERAGEIFS(#REF!,#REF!,$C240,#REF!,#REF!),"No results found")</f>
        <v>No results found</v>
      </c>
      <c r="F240" s="30" t="e">
        <f>_xlfn.XLOOKUP($C240,#REF!,#REF!, "No results found",0)</f>
        <v>#REF!</v>
      </c>
      <c r="G240" s="30" t="str">
        <f>IFERROR(AVERAGEIFS(#REF!,#REF!,$D240,#REF!,#REF!),"No results found")</f>
        <v>No results found</v>
      </c>
      <c r="H240" s="31" t="e">
        <f>_xlfn.XLOOKUP($D240,#REF!,#REF!, "No results found",0)</f>
        <v>#REF!</v>
      </c>
    </row>
    <row r="241" spans="1:8" customFormat="1" x14ac:dyDescent="0.25">
      <c r="A241" s="13" t="s">
        <v>888</v>
      </c>
      <c r="B241" s="2" t="s">
        <v>2258</v>
      </c>
      <c r="C241" s="13" t="s">
        <v>1208</v>
      </c>
      <c r="D241" s="13" t="s">
        <v>475</v>
      </c>
      <c r="E241" s="30" t="str">
        <f>IFERROR(AVERAGEIFS(#REF!,#REF!,$C241,#REF!,#REF!),"No results found")</f>
        <v>No results found</v>
      </c>
      <c r="F241" s="30" t="e">
        <f>_xlfn.XLOOKUP($C241,#REF!,#REF!, "No results found",0)</f>
        <v>#REF!</v>
      </c>
      <c r="G241" s="30" t="str">
        <f>IFERROR(AVERAGEIFS(#REF!,#REF!,$D241,#REF!,#REF!),"No results found")</f>
        <v>No results found</v>
      </c>
      <c r="H241" s="31" t="e">
        <f>_xlfn.XLOOKUP($D241,#REF!,#REF!, "No results found",0)</f>
        <v>#REF!</v>
      </c>
    </row>
    <row r="242" spans="1:8" customFormat="1" x14ac:dyDescent="0.25">
      <c r="A242" s="13" t="s">
        <v>488</v>
      </c>
      <c r="B242" s="2" t="s">
        <v>2918</v>
      </c>
      <c r="C242" s="13"/>
      <c r="D242" s="13"/>
      <c r="E242" s="14"/>
      <c r="F242" s="14"/>
      <c r="G242" s="15"/>
      <c r="H242" s="12"/>
    </row>
    <row r="243" spans="1:8" customFormat="1" x14ac:dyDescent="0.25">
      <c r="A243" s="13" t="s">
        <v>899</v>
      </c>
      <c r="B243" s="2" t="s">
        <v>2311</v>
      </c>
      <c r="C243" s="13"/>
      <c r="D243" s="13"/>
      <c r="E243" s="14"/>
      <c r="F243" s="14"/>
      <c r="G243" s="15"/>
      <c r="H243" s="12"/>
    </row>
    <row r="244" spans="1:8" customFormat="1" x14ac:dyDescent="0.25">
      <c r="A244" s="13" t="s">
        <v>651</v>
      </c>
      <c r="B244" s="2" t="s">
        <v>2521</v>
      </c>
      <c r="C244" s="13" t="s">
        <v>652</v>
      </c>
      <c r="D244" s="13" t="s">
        <v>1208</v>
      </c>
      <c r="E244" s="30" t="str">
        <f>IFERROR(AVERAGEIFS(#REF!,#REF!,$C244,#REF!,#REF!),"No results found")</f>
        <v>No results found</v>
      </c>
      <c r="F244" s="30" t="e">
        <f>_xlfn.XLOOKUP($C244,#REF!,#REF!, "No results found",0)</f>
        <v>#REF!</v>
      </c>
      <c r="G244" s="30" t="str">
        <f>IFERROR(AVERAGEIFS(#REF!,#REF!,$D244,#REF!,#REF!),"No results found")</f>
        <v>No results found</v>
      </c>
      <c r="H244" s="31" t="e">
        <f>_xlfn.XLOOKUP($D244,#REF!,#REF!, "No results found",0)</f>
        <v>#REF!</v>
      </c>
    </row>
    <row r="245" spans="1:8" customFormat="1" x14ac:dyDescent="0.25">
      <c r="A245" s="13" t="s">
        <v>652</v>
      </c>
      <c r="B245" s="2" t="s">
        <v>2522</v>
      </c>
      <c r="C245" s="13" t="s">
        <v>1208</v>
      </c>
      <c r="D245" s="13" t="s">
        <v>651</v>
      </c>
      <c r="E245" s="30" t="str">
        <f>IFERROR(AVERAGEIFS(#REF!,#REF!,$C245,#REF!,#REF!),"No results found")</f>
        <v>No results found</v>
      </c>
      <c r="F245" s="30" t="e">
        <f>_xlfn.XLOOKUP($C245,#REF!,#REF!, "No results found",0)</f>
        <v>#REF!</v>
      </c>
      <c r="G245" s="30" t="str">
        <f>IFERROR(AVERAGEIFS(#REF!,#REF!,$D245,#REF!,#REF!),"No results found")</f>
        <v>No results found</v>
      </c>
      <c r="H245" s="31" t="e">
        <f>_xlfn.XLOOKUP($D245,#REF!,#REF!, "No results found",0)</f>
        <v>#REF!</v>
      </c>
    </row>
    <row r="246" spans="1:8" customFormat="1" x14ac:dyDescent="0.25">
      <c r="A246" s="13" t="s">
        <v>3674</v>
      </c>
      <c r="B246" s="2" t="s">
        <v>2947</v>
      </c>
      <c r="C246" s="13"/>
      <c r="D246" s="13"/>
      <c r="E246" s="14"/>
      <c r="F246" s="14"/>
      <c r="G246" s="15"/>
      <c r="H246" s="12"/>
    </row>
    <row r="247" spans="1:8" customFormat="1" x14ac:dyDescent="0.25">
      <c r="A247" s="13" t="s">
        <v>1694</v>
      </c>
      <c r="B247" s="2" t="s">
        <v>1695</v>
      </c>
      <c r="C247" s="13"/>
      <c r="D247" s="13"/>
      <c r="E247" s="14"/>
      <c r="F247" s="14"/>
      <c r="G247" s="15"/>
      <c r="H247" s="12"/>
    </row>
    <row r="248" spans="1:8" customFormat="1" x14ac:dyDescent="0.25">
      <c r="A248" s="13" t="s">
        <v>822</v>
      </c>
      <c r="B248" s="2" t="s">
        <v>1928</v>
      </c>
      <c r="C248" s="13" t="s">
        <v>1929</v>
      </c>
      <c r="D248" s="13" t="s">
        <v>1208</v>
      </c>
      <c r="E248" s="30" t="str">
        <f>IFERROR(AVERAGEIFS(#REF!,#REF!,$C248,#REF!,#REF!),"No results found")</f>
        <v>No results found</v>
      </c>
      <c r="F248" s="30" t="e">
        <f>_xlfn.XLOOKUP($C248,#REF!,#REF!, "No results found",0)</f>
        <v>#REF!</v>
      </c>
      <c r="G248" s="30" t="str">
        <f>IFERROR(AVERAGEIFS(#REF!,#REF!,$D248,#REF!,#REF!),"No results found")</f>
        <v>No results found</v>
      </c>
      <c r="H248" s="31" t="e">
        <f>_xlfn.XLOOKUP($D248,#REF!,#REF!, "No results found",0)</f>
        <v>#REF!</v>
      </c>
    </row>
    <row r="249" spans="1:8" customFormat="1" x14ac:dyDescent="0.25">
      <c r="A249" s="13" t="s">
        <v>1929</v>
      </c>
      <c r="B249" s="2" t="s">
        <v>1930</v>
      </c>
      <c r="C249" s="13" t="s">
        <v>1208</v>
      </c>
      <c r="D249" s="13" t="s">
        <v>822</v>
      </c>
      <c r="E249" s="30" t="str">
        <f>IFERROR(AVERAGEIFS(#REF!,#REF!,$C249,#REF!,#REF!),"No results found")</f>
        <v>No results found</v>
      </c>
      <c r="F249" s="30" t="e">
        <f>_xlfn.XLOOKUP($C249,#REF!,#REF!, "No results found",0)</f>
        <v>#REF!</v>
      </c>
      <c r="G249" s="30" t="str">
        <f>IFERROR(AVERAGEIFS(#REF!,#REF!,$D249,#REF!,#REF!),"No results found")</f>
        <v>No results found</v>
      </c>
      <c r="H249" s="31" t="e">
        <f>_xlfn.XLOOKUP($D249,#REF!,#REF!, "No results found",0)</f>
        <v>#REF!</v>
      </c>
    </row>
    <row r="250" spans="1:8" customFormat="1" x14ac:dyDescent="0.25">
      <c r="A250" s="13" t="s">
        <v>903</v>
      </c>
      <c r="B250" s="2" t="s">
        <v>2333</v>
      </c>
      <c r="C250" s="13"/>
      <c r="D250" s="13"/>
      <c r="E250" s="14"/>
      <c r="F250" s="14"/>
      <c r="G250" s="15"/>
      <c r="H250" s="12"/>
    </row>
    <row r="251" spans="1:8" customFormat="1" x14ac:dyDescent="0.25">
      <c r="A251" s="13" t="s">
        <v>417</v>
      </c>
      <c r="B251" s="2" t="s">
        <v>2565</v>
      </c>
      <c r="C251" s="13"/>
      <c r="D251" s="13"/>
      <c r="E251" s="14"/>
      <c r="F251" s="14"/>
      <c r="G251" s="15"/>
      <c r="H251" s="12"/>
    </row>
    <row r="252" spans="1:8" customFormat="1" x14ac:dyDescent="0.25">
      <c r="A252" s="13" t="s">
        <v>2723</v>
      </c>
      <c r="B252" s="2" t="s">
        <v>2724</v>
      </c>
      <c r="C252" s="13"/>
      <c r="D252" s="13"/>
      <c r="E252" s="14"/>
      <c r="F252" s="14"/>
      <c r="G252" s="15"/>
      <c r="H252" s="12"/>
    </row>
    <row r="253" spans="1:8" customFormat="1" x14ac:dyDescent="0.25">
      <c r="A253" s="13" t="s">
        <v>1018</v>
      </c>
      <c r="B253" s="2" t="s">
        <v>2961</v>
      </c>
      <c r="C253" s="13"/>
      <c r="D253" s="13"/>
      <c r="E253" s="14"/>
      <c r="F253" s="14"/>
      <c r="G253" s="15"/>
      <c r="H253" s="12"/>
    </row>
    <row r="254" spans="1:8" customFormat="1" x14ac:dyDescent="0.25">
      <c r="A254" s="13" t="s">
        <v>3233</v>
      </c>
      <c r="B254" s="2" t="s">
        <v>3234</v>
      </c>
      <c r="C254" s="13" t="s">
        <v>1057</v>
      </c>
      <c r="D254" s="13" t="s">
        <v>1208</v>
      </c>
      <c r="E254" s="30" t="str">
        <f>IFERROR(AVERAGEIFS(#REF!,#REF!,$C254,#REF!,#REF!),"No results found")</f>
        <v>No results found</v>
      </c>
      <c r="F254" s="30" t="e">
        <f>_xlfn.XLOOKUP($C254,#REF!,#REF!, "No results found",0)</f>
        <v>#REF!</v>
      </c>
      <c r="G254" s="30" t="str">
        <f>IFERROR(AVERAGEIFS(#REF!,#REF!,$D254,#REF!,#REF!),"No results found")</f>
        <v>No results found</v>
      </c>
      <c r="H254" s="31" t="e">
        <f>_xlfn.XLOOKUP($D254,#REF!,#REF!, "No results found",0)</f>
        <v>#REF!</v>
      </c>
    </row>
    <row r="255" spans="1:8" customFormat="1" x14ac:dyDescent="0.25">
      <c r="A255" s="13" t="s">
        <v>1057</v>
      </c>
      <c r="B255" s="2" t="s">
        <v>3235</v>
      </c>
      <c r="C255" s="13" t="s">
        <v>1208</v>
      </c>
      <c r="D255" s="13" t="s">
        <v>3233</v>
      </c>
      <c r="E255" s="30" t="str">
        <f>IFERROR(AVERAGEIFS(#REF!,#REF!,$C255,#REF!,#REF!),"No results found")</f>
        <v>No results found</v>
      </c>
      <c r="F255" s="30" t="e">
        <f>_xlfn.XLOOKUP($C255,#REF!,#REF!, "No results found",0)</f>
        <v>#REF!</v>
      </c>
      <c r="G255" s="30" t="str">
        <f>IFERROR(AVERAGEIFS(#REF!,#REF!,$D255,#REF!,#REF!),"No results found")</f>
        <v>No results found</v>
      </c>
      <c r="H255" s="31" t="e">
        <f>_xlfn.XLOOKUP($D255,#REF!,#REF!, "No results found",0)</f>
        <v>#REF!</v>
      </c>
    </row>
    <row r="256" spans="1:8" customFormat="1" x14ac:dyDescent="0.25">
      <c r="A256" s="13" t="s">
        <v>424</v>
      </c>
      <c r="B256" s="2" t="s">
        <v>3291</v>
      </c>
      <c r="C256" s="13" t="s">
        <v>1064</v>
      </c>
      <c r="D256" s="13" t="s">
        <v>1208</v>
      </c>
      <c r="E256" s="30" t="str">
        <f>IFERROR(AVERAGEIFS(#REF!,#REF!,$C256,#REF!,#REF!),"No results found")</f>
        <v>No results found</v>
      </c>
      <c r="F256" s="30" t="e">
        <f>_xlfn.XLOOKUP($C256,#REF!,#REF!, "No results found",0)</f>
        <v>#REF!</v>
      </c>
      <c r="G256" s="30" t="str">
        <f>IFERROR(AVERAGEIFS(#REF!,#REF!,$D256,#REF!,#REF!),"No results found")</f>
        <v>No results found</v>
      </c>
      <c r="H256" s="31" t="e">
        <f>_xlfn.XLOOKUP($D256,#REF!,#REF!, "No results found",0)</f>
        <v>#REF!</v>
      </c>
    </row>
    <row r="257" spans="1:8" customFormat="1" x14ac:dyDescent="0.25">
      <c r="A257" s="13" t="s">
        <v>1064</v>
      </c>
      <c r="B257" s="2" t="s">
        <v>3292</v>
      </c>
      <c r="C257" s="13" t="s">
        <v>1208</v>
      </c>
      <c r="D257" s="13" t="s">
        <v>424</v>
      </c>
      <c r="E257" s="30" t="str">
        <f>IFERROR(AVERAGEIFS(#REF!,#REF!,$C257,#REF!,#REF!),"No results found")</f>
        <v>No results found</v>
      </c>
      <c r="F257" s="30" t="e">
        <f>_xlfn.XLOOKUP($C257,#REF!,#REF!, "No results found",0)</f>
        <v>#REF!</v>
      </c>
      <c r="G257" s="30" t="str">
        <f>IFERROR(AVERAGEIFS(#REF!,#REF!,$D257,#REF!,#REF!),"No results found")</f>
        <v>No results found</v>
      </c>
      <c r="H257" s="31" t="e">
        <f>_xlfn.XLOOKUP($D257,#REF!,#REF!, "No results found",0)</f>
        <v>#REF!</v>
      </c>
    </row>
    <row r="258" spans="1:8" customFormat="1" x14ac:dyDescent="0.25">
      <c r="A258" s="13" t="s">
        <v>3675</v>
      </c>
      <c r="B258" s="2" t="s">
        <v>2634</v>
      </c>
      <c r="C258" s="13" t="s">
        <v>960</v>
      </c>
      <c r="D258" s="13" t="s">
        <v>1208</v>
      </c>
      <c r="E258" s="30" t="str">
        <f>IFERROR(AVERAGEIFS(#REF!,#REF!,$C258,#REF!,#REF!),"No results found")</f>
        <v>No results found</v>
      </c>
      <c r="F258" s="30" t="e">
        <f>_xlfn.XLOOKUP($C258,#REF!,#REF!, "No results found",0)</f>
        <v>#REF!</v>
      </c>
      <c r="G258" s="30" t="str">
        <f>IFERROR(AVERAGEIFS(#REF!,#REF!,$D258,#REF!,#REF!),"No results found")</f>
        <v>No results found</v>
      </c>
      <c r="H258" s="31" t="e">
        <f>_xlfn.XLOOKUP($D258,#REF!,#REF!, "No results found",0)</f>
        <v>#REF!</v>
      </c>
    </row>
    <row r="259" spans="1:8" customFormat="1" x14ac:dyDescent="0.25">
      <c r="A259" s="13" t="s">
        <v>960</v>
      </c>
      <c r="B259" s="2" t="s">
        <v>2637</v>
      </c>
      <c r="C259" s="13" t="s">
        <v>2638</v>
      </c>
      <c r="D259" s="13" t="s">
        <v>3675</v>
      </c>
      <c r="E259" s="30" t="str">
        <f>IFERROR(AVERAGEIFS(#REF!,#REF!,$C259,#REF!,#REF!),"No results found")</f>
        <v>No results found</v>
      </c>
      <c r="F259" s="30" t="e">
        <f>_xlfn.XLOOKUP($C259,#REF!,#REF!, "No results found",0)</f>
        <v>#REF!</v>
      </c>
      <c r="G259" s="30" t="str">
        <f>IFERROR(AVERAGEIFS(#REF!,#REF!,$D259,#REF!,#REF!),"No results found")</f>
        <v>No results found</v>
      </c>
      <c r="H259" s="31" t="e">
        <f>_xlfn.XLOOKUP($D259,#REF!,#REF!, "No results found",0)</f>
        <v>#REF!</v>
      </c>
    </row>
    <row r="260" spans="1:8" customFormat="1" x14ac:dyDescent="0.25">
      <c r="A260" s="13" t="s">
        <v>2638</v>
      </c>
      <c r="B260" s="2" t="s">
        <v>2639</v>
      </c>
      <c r="C260" s="13" t="s">
        <v>1208</v>
      </c>
      <c r="D260" s="13" t="s">
        <v>960</v>
      </c>
      <c r="E260" s="30" t="str">
        <f>IFERROR(AVERAGEIFS(#REF!,#REF!,$C260,#REF!,#REF!),"No results found")</f>
        <v>No results found</v>
      </c>
      <c r="F260" s="30" t="e">
        <f>_xlfn.XLOOKUP($C260,#REF!,#REF!, "No results found",0)</f>
        <v>#REF!</v>
      </c>
      <c r="G260" s="30" t="str">
        <f>IFERROR(AVERAGEIFS(#REF!,#REF!,$D260,#REF!,#REF!),"No results found")</f>
        <v>No results found</v>
      </c>
      <c r="H260" s="31" t="e">
        <f>_xlfn.XLOOKUP($D260,#REF!,#REF!, "No results found",0)</f>
        <v>#REF!</v>
      </c>
    </row>
    <row r="261" spans="1:8" customFormat="1" x14ac:dyDescent="0.25">
      <c r="A261" s="13" t="s">
        <v>993</v>
      </c>
      <c r="B261" s="2" t="s">
        <v>2817</v>
      </c>
      <c r="C261" s="13"/>
      <c r="D261" s="13"/>
      <c r="E261" s="14"/>
      <c r="F261" s="14"/>
      <c r="G261" s="15"/>
      <c r="H261" s="12"/>
    </row>
    <row r="262" spans="1:8" customFormat="1" x14ac:dyDescent="0.25">
      <c r="A262" s="13" t="s">
        <v>820</v>
      </c>
      <c r="B262" s="2" t="s">
        <v>1910</v>
      </c>
      <c r="C262" s="13"/>
      <c r="D262" s="13"/>
      <c r="E262" s="14"/>
      <c r="F262" s="14"/>
      <c r="G262" s="15"/>
      <c r="H262" s="12"/>
    </row>
    <row r="263" spans="1:8" customFormat="1" x14ac:dyDescent="0.25">
      <c r="A263" s="13" t="s">
        <v>2009</v>
      </c>
      <c r="B263" s="2" t="s">
        <v>2010</v>
      </c>
      <c r="C263" s="13" t="s">
        <v>1208</v>
      </c>
      <c r="D263" s="13" t="s">
        <v>2007</v>
      </c>
      <c r="E263" s="30" t="str">
        <f>IFERROR(AVERAGEIFS(#REF!,#REF!,$C263,#REF!,#REF!),"No results found")</f>
        <v>No results found</v>
      </c>
      <c r="F263" s="30" t="e">
        <f>_xlfn.XLOOKUP($C263,#REF!,#REF!, "No results found",0)</f>
        <v>#REF!</v>
      </c>
      <c r="G263" s="30" t="str">
        <f>IFERROR(AVERAGEIFS(#REF!,#REF!,$D263,#REF!,#REF!),"No results found")</f>
        <v>No results found</v>
      </c>
      <c r="H263" s="31" t="e">
        <f>_xlfn.XLOOKUP($D263,#REF!,#REF!, "No results found",0)</f>
        <v>#REF!</v>
      </c>
    </row>
    <row r="264" spans="1:8" customFormat="1" x14ac:dyDescent="0.25">
      <c r="A264" s="13" t="s">
        <v>845</v>
      </c>
      <c r="B264" s="2" t="s">
        <v>2047</v>
      </c>
      <c r="C264" s="13"/>
      <c r="D264" s="13"/>
      <c r="E264" s="14"/>
      <c r="F264" s="14"/>
      <c r="G264" s="15"/>
      <c r="H264" s="12"/>
    </row>
    <row r="265" spans="1:8" customFormat="1" x14ac:dyDescent="0.25">
      <c r="A265" s="13" t="s">
        <v>631</v>
      </c>
      <c r="B265" s="2" t="s">
        <v>2100</v>
      </c>
      <c r="C265" s="13"/>
      <c r="D265" s="13"/>
      <c r="E265" s="14"/>
      <c r="F265" s="14"/>
      <c r="G265" s="15"/>
      <c r="H265" s="12"/>
    </row>
    <row r="266" spans="1:8" customFormat="1" x14ac:dyDescent="0.25">
      <c r="A266" s="13" t="s">
        <v>942</v>
      </c>
      <c r="B266" s="2" t="s">
        <v>2480</v>
      </c>
      <c r="C266" s="13"/>
      <c r="D266" s="13"/>
      <c r="E266" s="14"/>
      <c r="F266" s="14"/>
      <c r="G266" s="15"/>
      <c r="H266" s="12"/>
    </row>
    <row r="267" spans="1:8" customFormat="1" x14ac:dyDescent="0.25">
      <c r="A267" s="13" t="s">
        <v>478</v>
      </c>
      <c r="B267" s="2" t="s">
        <v>2487</v>
      </c>
      <c r="C267" s="13" t="s">
        <v>543</v>
      </c>
      <c r="D267" s="13" t="s">
        <v>431</v>
      </c>
      <c r="E267" s="30" t="str">
        <f>IFERROR(AVERAGEIFS(#REF!,#REF!,$C267,#REF!,#REF!),"No results found")</f>
        <v>No results found</v>
      </c>
      <c r="F267" s="30" t="e">
        <f>_xlfn.XLOOKUP($C267,#REF!,#REF!, "No results found",0)</f>
        <v>#REF!</v>
      </c>
      <c r="G267" s="30" t="str">
        <f>IFERROR(AVERAGEIFS(#REF!,#REF!,$D267,#REF!,#REF!),"No results found")</f>
        <v>No results found</v>
      </c>
      <c r="H267" s="31" t="e">
        <f>_xlfn.XLOOKUP($D267,#REF!,#REF!, "No results found",0)</f>
        <v>#REF!</v>
      </c>
    </row>
    <row r="268" spans="1:8" customFormat="1" x14ac:dyDescent="0.25">
      <c r="A268" s="13" t="s">
        <v>2645</v>
      </c>
      <c r="B268" s="2" t="s">
        <v>2646</v>
      </c>
      <c r="C268" s="13"/>
      <c r="D268" s="13"/>
      <c r="E268" s="14"/>
      <c r="F268" s="14"/>
      <c r="G268" s="15"/>
      <c r="H268" s="12"/>
    </row>
    <row r="269" spans="1:8" customFormat="1" x14ac:dyDescent="0.25">
      <c r="A269" s="13" t="s">
        <v>558</v>
      </c>
      <c r="B269" s="2" t="s">
        <v>2826</v>
      </c>
      <c r="C269" s="13"/>
      <c r="D269" s="13"/>
      <c r="E269" s="14"/>
      <c r="F269" s="14"/>
      <c r="G269" s="15"/>
      <c r="H269" s="12"/>
    </row>
    <row r="270" spans="1:8" customFormat="1" x14ac:dyDescent="0.25">
      <c r="A270" s="13" t="s">
        <v>3053</v>
      </c>
      <c r="B270" s="2" t="s">
        <v>3054</v>
      </c>
      <c r="C270" s="13"/>
      <c r="D270" s="13"/>
      <c r="E270" s="14"/>
      <c r="F270" s="14"/>
      <c r="G270" s="15"/>
      <c r="H270" s="12"/>
    </row>
    <row r="271" spans="1:8" customFormat="1" x14ac:dyDescent="0.25">
      <c r="A271" s="13" t="s">
        <v>723</v>
      </c>
      <c r="B271" s="2" t="s">
        <v>3568</v>
      </c>
      <c r="C271" s="13" t="s">
        <v>3676</v>
      </c>
      <c r="D271" s="13" t="s">
        <v>1208</v>
      </c>
      <c r="E271" s="30" t="str">
        <f>IFERROR(AVERAGEIFS(#REF!,#REF!,$C271,#REF!,#REF!),"No results found")</f>
        <v>No results found</v>
      </c>
      <c r="F271" s="30" t="e">
        <f>_xlfn.XLOOKUP($C271,#REF!,#REF!, "No results found",0)</f>
        <v>#REF!</v>
      </c>
      <c r="G271" s="30" t="str">
        <f>IFERROR(AVERAGEIFS(#REF!,#REF!,$D271,#REF!,#REF!),"No results found")</f>
        <v>No results found</v>
      </c>
      <c r="H271" s="31" t="e">
        <f>_xlfn.XLOOKUP($D271,#REF!,#REF!, "No results found",0)</f>
        <v>#REF!</v>
      </c>
    </row>
    <row r="272" spans="1:8" customFormat="1" x14ac:dyDescent="0.25">
      <c r="A272" s="13" t="s">
        <v>995</v>
      </c>
      <c r="B272" s="2" t="s">
        <v>2828</v>
      </c>
      <c r="C272" s="13" t="s">
        <v>996</v>
      </c>
      <c r="D272" s="13" t="s">
        <v>1208</v>
      </c>
      <c r="E272" s="30" t="str">
        <f>IFERROR(AVERAGEIFS(#REF!,#REF!,$C272,#REF!,#REF!),"No results found")</f>
        <v>No results found</v>
      </c>
      <c r="F272" s="30" t="e">
        <f>_xlfn.XLOOKUP($C272,#REF!,#REF!, "No results found",0)</f>
        <v>#REF!</v>
      </c>
      <c r="G272" s="30" t="str">
        <f>IFERROR(AVERAGEIFS(#REF!,#REF!,$D272,#REF!,#REF!),"No results found")</f>
        <v>No results found</v>
      </c>
      <c r="H272" s="31" t="e">
        <f>_xlfn.XLOOKUP($D272,#REF!,#REF!, "No results found",0)</f>
        <v>#REF!</v>
      </c>
    </row>
    <row r="273" spans="1:8" customFormat="1" x14ac:dyDescent="0.25">
      <c r="A273" s="13" t="s">
        <v>996</v>
      </c>
      <c r="B273" s="2" t="s">
        <v>2830</v>
      </c>
      <c r="C273" s="13" t="s">
        <v>1208</v>
      </c>
      <c r="D273" s="13" t="s">
        <v>995</v>
      </c>
      <c r="E273" s="30" t="str">
        <f>IFERROR(AVERAGEIFS(#REF!,#REF!,$C273,#REF!,#REF!),"No results found")</f>
        <v>No results found</v>
      </c>
      <c r="F273" s="30" t="e">
        <f>_xlfn.XLOOKUP($C273,#REF!,#REF!, "No results found",0)</f>
        <v>#REF!</v>
      </c>
      <c r="G273" s="30" t="str">
        <f>IFERROR(AVERAGEIFS(#REF!,#REF!,$D273,#REF!,#REF!),"No results found")</f>
        <v>No results found</v>
      </c>
      <c r="H273" s="31" t="e">
        <f>_xlfn.XLOOKUP($D273,#REF!,#REF!, "No results found",0)</f>
        <v>#REF!</v>
      </c>
    </row>
    <row r="274" spans="1:8" customFormat="1" x14ac:dyDescent="0.25">
      <c r="A274" s="13" t="s">
        <v>543</v>
      </c>
      <c r="B274" s="2" t="s">
        <v>2489</v>
      </c>
      <c r="C274" s="13" t="s">
        <v>1208</v>
      </c>
      <c r="D274" s="13" t="s">
        <v>478</v>
      </c>
      <c r="E274" s="30" t="str">
        <f>IFERROR(AVERAGEIFS(#REF!,#REF!,$C274,#REF!,#REF!),"No results found")</f>
        <v>No results found</v>
      </c>
      <c r="F274" s="30" t="e">
        <f>_xlfn.XLOOKUP($C274,#REF!,#REF!, "No results found",0)</f>
        <v>#REF!</v>
      </c>
      <c r="G274" s="30" t="str">
        <f>IFERROR(AVERAGEIFS(#REF!,#REF!,$D274,#REF!,#REF!),"No results found")</f>
        <v>No results found</v>
      </c>
      <c r="H274" s="31" t="e">
        <f>_xlfn.XLOOKUP($D274,#REF!,#REF!, "No results found",0)</f>
        <v>#REF!</v>
      </c>
    </row>
    <row r="275" spans="1:8" customFormat="1" x14ac:dyDescent="0.25">
      <c r="A275" s="13" t="s">
        <v>2493</v>
      </c>
      <c r="B275" s="2" t="s">
        <v>2494</v>
      </c>
      <c r="C275" s="13" t="s">
        <v>431</v>
      </c>
      <c r="D275" s="13" t="s">
        <v>1208</v>
      </c>
      <c r="E275" s="30" t="str">
        <f>IFERROR(AVERAGEIFS(#REF!,#REF!,$C275,#REF!,#REF!),"No results found")</f>
        <v>No results found</v>
      </c>
      <c r="F275" s="30" t="e">
        <f>_xlfn.XLOOKUP($C275,#REF!,#REF!, "No results found",0)</f>
        <v>#REF!</v>
      </c>
      <c r="G275" s="30" t="str">
        <f>IFERROR(AVERAGEIFS(#REF!,#REF!,$D275,#REF!,#REF!),"No results found")</f>
        <v>No results found</v>
      </c>
      <c r="H275" s="31" t="e">
        <f>_xlfn.XLOOKUP($D275,#REF!,#REF!, "No results found",0)</f>
        <v>#REF!</v>
      </c>
    </row>
    <row r="276" spans="1:8" customFormat="1" x14ac:dyDescent="0.25">
      <c r="A276" s="13" t="s">
        <v>431</v>
      </c>
      <c r="B276" s="2" t="s">
        <v>2496</v>
      </c>
      <c r="C276" s="13" t="s">
        <v>478</v>
      </c>
      <c r="D276" s="13" t="s">
        <v>2493</v>
      </c>
      <c r="E276" s="30" t="str">
        <f>IFERROR(AVERAGEIFS(#REF!,#REF!,$C276,#REF!,#REF!),"No results found")</f>
        <v>No results found</v>
      </c>
      <c r="F276" s="30" t="e">
        <f>_xlfn.XLOOKUP($C276,#REF!,#REF!, "No results found",0)</f>
        <v>#REF!</v>
      </c>
      <c r="G276" s="30" t="str">
        <f>IFERROR(AVERAGEIFS(#REF!,#REF!,$D276,#REF!,#REF!),"No results found")</f>
        <v>No results found</v>
      </c>
      <c r="H276" s="31" t="e">
        <f>_xlfn.XLOOKUP($D276,#REF!,#REF!, "No results found",0)</f>
        <v>#REF!</v>
      </c>
    </row>
    <row r="277" spans="1:8" customFormat="1" x14ac:dyDescent="0.25">
      <c r="A277" s="13" t="s">
        <v>1013</v>
      </c>
      <c r="B277" s="2" t="s">
        <v>2942</v>
      </c>
      <c r="C277" s="13"/>
      <c r="D277" s="13"/>
      <c r="E277" s="14"/>
      <c r="F277" s="14"/>
      <c r="G277" s="15"/>
      <c r="H277" s="12"/>
    </row>
    <row r="278" spans="1:8" customFormat="1" x14ac:dyDescent="0.25">
      <c r="A278" s="13" t="s">
        <v>932</v>
      </c>
      <c r="B278" s="2" t="s">
        <v>2441</v>
      </c>
      <c r="C278" s="13"/>
      <c r="D278" s="13"/>
      <c r="E278" s="14"/>
      <c r="F278" s="14"/>
      <c r="G278" s="15"/>
      <c r="H278" s="12"/>
    </row>
    <row r="279" spans="1:8" customFormat="1" x14ac:dyDescent="0.25">
      <c r="A279" s="13" t="s">
        <v>1033</v>
      </c>
      <c r="B279" s="2" t="s">
        <v>3038</v>
      </c>
      <c r="C279" s="13"/>
      <c r="D279" s="13"/>
      <c r="E279" s="14"/>
      <c r="F279" s="14"/>
      <c r="G279" s="15"/>
      <c r="H279" s="12"/>
    </row>
    <row r="280" spans="1:8" customFormat="1" x14ac:dyDescent="0.25">
      <c r="A280" s="13" t="s">
        <v>583</v>
      </c>
      <c r="B280" s="2" t="s">
        <v>3304</v>
      </c>
      <c r="C280" s="13" t="s">
        <v>584</v>
      </c>
      <c r="D280" s="13" t="s">
        <v>1208</v>
      </c>
      <c r="E280" s="30" t="str">
        <f>IFERROR(AVERAGEIFS(#REF!,#REF!,$C280,#REF!,#REF!),"No results found")</f>
        <v>No results found</v>
      </c>
      <c r="F280" s="30" t="e">
        <f>_xlfn.XLOOKUP($C280,#REF!,#REF!, "No results found",0)</f>
        <v>#REF!</v>
      </c>
      <c r="G280" s="30" t="str">
        <f>IFERROR(AVERAGEIFS(#REF!,#REF!,$D280,#REF!,#REF!),"No results found")</f>
        <v>No results found</v>
      </c>
      <c r="H280" s="31" t="e">
        <f>_xlfn.XLOOKUP($D280,#REF!,#REF!, "No results found",0)</f>
        <v>#REF!</v>
      </c>
    </row>
    <row r="281" spans="1:8" customFormat="1" x14ac:dyDescent="0.25">
      <c r="A281" s="13" t="s">
        <v>584</v>
      </c>
      <c r="B281" s="2" t="s">
        <v>3305</v>
      </c>
      <c r="C281" s="13" t="s">
        <v>1208</v>
      </c>
      <c r="D281" s="13" t="s">
        <v>583</v>
      </c>
      <c r="E281" s="30" t="str">
        <f>IFERROR(AVERAGEIFS(#REF!,#REF!,$C281,#REF!,#REF!),"No results found")</f>
        <v>No results found</v>
      </c>
      <c r="F281" s="30" t="e">
        <f>_xlfn.XLOOKUP($C281,#REF!,#REF!, "No results found",0)</f>
        <v>#REF!</v>
      </c>
      <c r="G281" s="30" t="str">
        <f>IFERROR(AVERAGEIFS(#REF!,#REF!,$D281,#REF!,#REF!),"No results found")</f>
        <v>No results found</v>
      </c>
      <c r="H281" s="31" t="e">
        <f>_xlfn.XLOOKUP($D281,#REF!,#REF!, "No results found",0)</f>
        <v>#REF!</v>
      </c>
    </row>
    <row r="282" spans="1:8" customFormat="1" x14ac:dyDescent="0.25">
      <c r="A282" s="13" t="s">
        <v>843</v>
      </c>
      <c r="B282" s="2" t="s">
        <v>2037</v>
      </c>
      <c r="C282" s="13"/>
      <c r="D282" s="13"/>
      <c r="E282" s="14"/>
      <c r="F282" s="14"/>
      <c r="G282" s="15"/>
      <c r="H282" s="12"/>
    </row>
    <row r="283" spans="1:8" customFormat="1" x14ac:dyDescent="0.25">
      <c r="A283" s="13" t="s">
        <v>449</v>
      </c>
      <c r="B283" s="2" t="s">
        <v>3677</v>
      </c>
      <c r="C283" s="13"/>
      <c r="D283" s="13"/>
      <c r="E283" s="14"/>
      <c r="F283" s="14"/>
      <c r="G283" s="15"/>
      <c r="H283" s="12"/>
    </row>
    <row r="284" spans="1:8" customFormat="1" x14ac:dyDescent="0.25">
      <c r="A284" s="13" t="s">
        <v>869</v>
      </c>
      <c r="B284" s="2" t="s">
        <v>2200</v>
      </c>
      <c r="C284" s="13"/>
      <c r="D284" s="13"/>
      <c r="E284" s="14"/>
      <c r="F284" s="14"/>
      <c r="G284" s="15"/>
      <c r="H284" s="12"/>
    </row>
    <row r="285" spans="1:8" customFormat="1" x14ac:dyDescent="0.25">
      <c r="A285" s="13" t="s">
        <v>347</v>
      </c>
      <c r="B285" s="2" t="s">
        <v>2814</v>
      </c>
      <c r="C285" s="13"/>
      <c r="D285" s="13"/>
      <c r="E285" s="14"/>
      <c r="F285" s="14"/>
      <c r="G285" s="15"/>
      <c r="H285" s="12"/>
    </row>
    <row r="286" spans="1:8" customFormat="1" x14ac:dyDescent="0.25">
      <c r="A286" s="13" t="s">
        <v>419</v>
      </c>
      <c r="B286" s="2" t="s">
        <v>2819</v>
      </c>
      <c r="C286" s="13"/>
      <c r="D286" s="13"/>
      <c r="E286" s="14"/>
      <c r="F286" s="14"/>
      <c r="G286" s="15"/>
      <c r="H286" s="12"/>
    </row>
    <row r="287" spans="1:8" customFormat="1" x14ac:dyDescent="0.25">
      <c r="A287" s="13" t="s">
        <v>667</v>
      </c>
      <c r="B287" s="2" t="s">
        <v>2822</v>
      </c>
      <c r="C287" s="13"/>
      <c r="D287" s="13"/>
      <c r="E287" s="14"/>
      <c r="F287" s="14"/>
      <c r="G287" s="15"/>
      <c r="H287" s="12"/>
    </row>
    <row r="288" spans="1:8" customFormat="1" x14ac:dyDescent="0.25">
      <c r="A288" s="13" t="s">
        <v>348</v>
      </c>
      <c r="B288" s="2" t="s">
        <v>2824</v>
      </c>
      <c r="C288" s="13"/>
      <c r="D288" s="13"/>
      <c r="E288" s="14"/>
      <c r="F288" s="14"/>
      <c r="G288" s="15"/>
      <c r="H288" s="12"/>
    </row>
    <row r="289" spans="1:8" customFormat="1" x14ac:dyDescent="0.25">
      <c r="A289" s="13" t="s">
        <v>366</v>
      </c>
      <c r="B289" s="2" t="s">
        <v>2831</v>
      </c>
      <c r="C289" s="13"/>
      <c r="D289" s="13"/>
      <c r="E289" s="14"/>
      <c r="F289" s="14"/>
      <c r="G289" s="15"/>
      <c r="H289" s="12"/>
    </row>
    <row r="290" spans="1:8" customFormat="1" x14ac:dyDescent="0.25">
      <c r="A290" s="13" t="s">
        <v>1027</v>
      </c>
      <c r="B290" s="2" t="s">
        <v>3012</v>
      </c>
      <c r="C290" s="13"/>
      <c r="D290" s="13"/>
      <c r="E290" s="14"/>
      <c r="F290" s="14"/>
      <c r="G290" s="15"/>
      <c r="H290" s="12"/>
    </row>
    <row r="291" spans="1:8" customFormat="1" x14ac:dyDescent="0.25">
      <c r="A291" s="13" t="s">
        <v>746</v>
      </c>
      <c r="B291" s="2" t="s">
        <v>1405</v>
      </c>
      <c r="C291" s="13"/>
      <c r="D291" s="13"/>
      <c r="E291" s="14"/>
      <c r="F291" s="14"/>
      <c r="G291" s="15"/>
      <c r="H291" s="12"/>
    </row>
    <row r="292" spans="1:8" customFormat="1" x14ac:dyDescent="0.25">
      <c r="A292" s="13" t="s">
        <v>1408</v>
      </c>
      <c r="B292" s="2" t="s">
        <v>1409</v>
      </c>
      <c r="C292" s="13"/>
      <c r="D292" s="13"/>
      <c r="E292" s="14"/>
      <c r="F292" s="14"/>
      <c r="G292" s="15"/>
      <c r="H292" s="12"/>
    </row>
    <row r="293" spans="1:8" customFormat="1" x14ac:dyDescent="0.25">
      <c r="A293" s="13" t="s">
        <v>747</v>
      </c>
      <c r="B293" s="2" t="s">
        <v>1410</v>
      </c>
      <c r="C293" s="13"/>
      <c r="D293" s="13"/>
      <c r="E293" s="14"/>
      <c r="F293" s="14"/>
      <c r="G293" s="15"/>
      <c r="H293" s="12"/>
    </row>
    <row r="294" spans="1:8" customFormat="1" x14ac:dyDescent="0.25">
      <c r="A294" s="13" t="s">
        <v>1439</v>
      </c>
      <c r="B294" s="2" t="s">
        <v>1440</v>
      </c>
      <c r="C294" s="13"/>
      <c r="D294" s="13"/>
      <c r="E294" s="14"/>
      <c r="F294" s="14"/>
      <c r="G294" s="15"/>
      <c r="H294" s="12"/>
    </row>
    <row r="295" spans="1:8" customFormat="1" x14ac:dyDescent="0.25">
      <c r="A295" s="13" t="s">
        <v>1673</v>
      </c>
      <c r="B295" s="2" t="s">
        <v>1674</v>
      </c>
      <c r="C295" s="13"/>
      <c r="D295" s="13"/>
      <c r="E295" s="14"/>
      <c r="F295" s="14"/>
      <c r="G295" s="15"/>
      <c r="H295" s="12"/>
    </row>
    <row r="296" spans="1:8" customFormat="1" x14ac:dyDescent="0.25">
      <c r="A296" s="13" t="s">
        <v>1712</v>
      </c>
      <c r="B296" s="2" t="s">
        <v>1713</v>
      </c>
      <c r="C296" s="13"/>
      <c r="D296" s="13"/>
      <c r="E296" s="14"/>
      <c r="F296" s="14"/>
      <c r="G296" s="15"/>
      <c r="H296" s="12"/>
    </row>
    <row r="297" spans="1:8" customFormat="1" x14ac:dyDescent="0.25">
      <c r="A297" s="13" t="s">
        <v>1829</v>
      </c>
      <c r="B297" s="2" t="s">
        <v>1830</v>
      </c>
      <c r="C297" s="13"/>
      <c r="D297" s="13"/>
      <c r="E297" s="14"/>
      <c r="F297" s="14"/>
      <c r="G297" s="15"/>
      <c r="H297" s="12"/>
    </row>
    <row r="298" spans="1:8" customFormat="1" x14ac:dyDescent="0.25">
      <c r="A298" s="13" t="s">
        <v>529</v>
      </c>
      <c r="B298" s="2" t="s">
        <v>1925</v>
      </c>
      <c r="C298" s="13" t="s">
        <v>1926</v>
      </c>
      <c r="D298" s="13" t="s">
        <v>1923</v>
      </c>
      <c r="E298" s="30" t="str">
        <f>IFERROR(AVERAGEIFS(#REF!,#REF!,$C298,#REF!,#REF!),"No results found")</f>
        <v>No results found</v>
      </c>
      <c r="F298" s="30" t="e">
        <f>_xlfn.XLOOKUP($C298,#REF!,#REF!, "No results found",0)</f>
        <v>#REF!</v>
      </c>
      <c r="G298" s="30" t="str">
        <f>IFERROR(AVERAGEIFS(#REF!,#REF!,$D298,#REF!,#REF!),"No results found")</f>
        <v>No results found</v>
      </c>
      <c r="H298" s="31" t="e">
        <f>_xlfn.XLOOKUP($D298,#REF!,#REF!, "No results found",0)</f>
        <v>#REF!</v>
      </c>
    </row>
    <row r="299" spans="1:8" customFormat="1" x14ac:dyDescent="0.25">
      <c r="A299" s="13" t="s">
        <v>1926</v>
      </c>
      <c r="B299" s="2" t="s">
        <v>1927</v>
      </c>
      <c r="C299" s="13" t="s">
        <v>1208</v>
      </c>
      <c r="D299" s="13" t="s">
        <v>529</v>
      </c>
      <c r="E299" s="30" t="str">
        <f>IFERROR(AVERAGEIFS(#REF!,#REF!,$C299,#REF!,#REF!),"No results found")</f>
        <v>No results found</v>
      </c>
      <c r="F299" s="30" t="e">
        <f>_xlfn.XLOOKUP($C299,#REF!,#REF!, "No results found",0)</f>
        <v>#REF!</v>
      </c>
      <c r="G299" s="30" t="str">
        <f>IFERROR(AVERAGEIFS(#REF!,#REF!,$D299,#REF!,#REF!),"No results found")</f>
        <v>No results found</v>
      </c>
      <c r="H299" s="31" t="e">
        <f>_xlfn.XLOOKUP($D299,#REF!,#REF!, "No results found",0)</f>
        <v>#REF!</v>
      </c>
    </row>
    <row r="300" spans="1:8" customFormat="1" x14ac:dyDescent="0.25">
      <c r="A300" s="13" t="s">
        <v>852</v>
      </c>
      <c r="B300" s="2" t="s">
        <v>2089</v>
      </c>
      <c r="C300" s="13"/>
      <c r="D300" s="13"/>
      <c r="E300" s="14"/>
      <c r="F300" s="14"/>
      <c r="G300" s="15"/>
      <c r="H300" s="12"/>
    </row>
    <row r="301" spans="1:8" customFormat="1" x14ac:dyDescent="0.25">
      <c r="A301" s="13" t="s">
        <v>882</v>
      </c>
      <c r="B301" s="2" t="s">
        <v>2247</v>
      </c>
      <c r="C301" s="13"/>
      <c r="D301" s="13"/>
      <c r="E301" s="14"/>
      <c r="F301" s="14"/>
      <c r="G301" s="15"/>
      <c r="H301" s="12"/>
    </row>
    <row r="302" spans="1:8" customFormat="1" x14ac:dyDescent="0.25">
      <c r="A302" s="13" t="s">
        <v>892</v>
      </c>
      <c r="B302" s="2" t="s">
        <v>2281</v>
      </c>
      <c r="C302" s="13"/>
      <c r="D302" s="13"/>
      <c r="E302" s="14"/>
      <c r="F302" s="14"/>
      <c r="G302" s="15"/>
      <c r="H302" s="12"/>
    </row>
    <row r="303" spans="1:8" customFormat="1" x14ac:dyDescent="0.25">
      <c r="A303" s="13" t="s">
        <v>909</v>
      </c>
      <c r="B303" s="2" t="s">
        <v>2352</v>
      </c>
      <c r="C303" s="13"/>
      <c r="D303" s="13"/>
      <c r="E303" s="14"/>
      <c r="F303" s="14"/>
      <c r="G303" s="15"/>
      <c r="H303" s="12"/>
    </row>
    <row r="304" spans="1:8" customFormat="1" x14ac:dyDescent="0.25">
      <c r="A304" s="13" t="s">
        <v>2364</v>
      </c>
      <c r="B304" s="2" t="s">
        <v>2365</v>
      </c>
      <c r="C304" s="13"/>
      <c r="D304" s="13"/>
      <c r="E304" s="14"/>
      <c r="F304" s="14"/>
      <c r="G304" s="15"/>
      <c r="H304" s="12"/>
    </row>
    <row r="305" spans="1:8" customFormat="1" x14ac:dyDescent="0.25">
      <c r="A305" s="13" t="s">
        <v>644</v>
      </c>
      <c r="B305" s="2" t="s">
        <v>2366</v>
      </c>
      <c r="C305" s="13"/>
      <c r="D305" s="13"/>
      <c r="E305" s="14"/>
      <c r="F305" s="14"/>
      <c r="G305" s="15"/>
      <c r="H305" s="12"/>
    </row>
    <row r="306" spans="1:8" customFormat="1" x14ac:dyDescent="0.25">
      <c r="A306" s="13" t="s">
        <v>918</v>
      </c>
      <c r="B306" s="2" t="s">
        <v>2395</v>
      </c>
      <c r="C306" s="13"/>
      <c r="D306" s="13"/>
      <c r="E306" s="14"/>
      <c r="F306" s="14"/>
      <c r="G306" s="15"/>
      <c r="H306" s="12"/>
    </row>
    <row r="307" spans="1:8" customFormat="1" x14ac:dyDescent="0.25">
      <c r="A307" s="13" t="s">
        <v>658</v>
      </c>
      <c r="B307" s="2" t="s">
        <v>2675</v>
      </c>
      <c r="C307" s="13"/>
      <c r="D307" s="13"/>
      <c r="E307" s="14"/>
      <c r="F307" s="14"/>
      <c r="G307" s="15"/>
      <c r="H307" s="12"/>
    </row>
    <row r="308" spans="1:8" customFormat="1" x14ac:dyDescent="0.25">
      <c r="A308" s="13" t="s">
        <v>3678</v>
      </c>
      <c r="B308" s="2" t="s">
        <v>3679</v>
      </c>
      <c r="C308" s="13"/>
      <c r="D308" s="13"/>
      <c r="E308" s="14"/>
      <c r="F308" s="14"/>
      <c r="G308" s="15"/>
      <c r="H308" s="12"/>
    </row>
    <row r="309" spans="1:8" customFormat="1" x14ac:dyDescent="0.25">
      <c r="A309" s="13" t="s">
        <v>2982</v>
      </c>
      <c r="B309" s="2" t="s">
        <v>2983</v>
      </c>
      <c r="C309" s="13"/>
      <c r="D309" s="13"/>
      <c r="E309" s="14"/>
      <c r="F309" s="14"/>
      <c r="G309" s="15"/>
      <c r="H309" s="12"/>
    </row>
    <row r="310" spans="1:8" customFormat="1" x14ac:dyDescent="0.25">
      <c r="A310" s="13" t="s">
        <v>3122</v>
      </c>
      <c r="B310" s="2" t="s">
        <v>3123</v>
      </c>
      <c r="C310" s="13" t="s">
        <v>3680</v>
      </c>
      <c r="D310" s="13" t="s">
        <v>1208</v>
      </c>
      <c r="E310" s="30" t="str">
        <f>IFERROR(AVERAGEIFS(#REF!,#REF!,$C310,#REF!,#REF!),"No results found")</f>
        <v>No results found</v>
      </c>
      <c r="F310" s="30" t="e">
        <f>_xlfn.XLOOKUP($C310,#REF!,#REF!, "No results found",0)</f>
        <v>#REF!</v>
      </c>
      <c r="G310" s="30" t="str">
        <f>IFERROR(AVERAGEIFS(#REF!,#REF!,$D310,#REF!,#REF!),"No results found")</f>
        <v>No results found</v>
      </c>
      <c r="H310" s="31" t="e">
        <f>_xlfn.XLOOKUP($D310,#REF!,#REF!, "No results found",0)</f>
        <v>#REF!</v>
      </c>
    </row>
    <row r="311" spans="1:8" customFormat="1" x14ac:dyDescent="0.25">
      <c r="A311" s="13" t="s">
        <v>3680</v>
      </c>
      <c r="B311" s="2" t="s">
        <v>3681</v>
      </c>
      <c r="C311" s="13" t="s">
        <v>1208</v>
      </c>
      <c r="D311" s="13" t="s">
        <v>3122</v>
      </c>
      <c r="E311" s="30" t="str">
        <f>IFERROR(AVERAGEIFS(#REF!,#REF!,$C311,#REF!,#REF!),"No results found")</f>
        <v>No results found</v>
      </c>
      <c r="F311" s="30" t="e">
        <f>_xlfn.XLOOKUP($C311,#REF!,#REF!, "No results found",0)</f>
        <v>#REF!</v>
      </c>
      <c r="G311" s="30" t="str">
        <f>IFERROR(AVERAGEIFS(#REF!,#REF!,$D311,#REF!,#REF!),"No results found")</f>
        <v>No results found</v>
      </c>
      <c r="H311" s="31" t="e">
        <f>_xlfn.XLOOKUP($D311,#REF!,#REF!, "No results found",0)</f>
        <v>#REF!</v>
      </c>
    </row>
    <row r="312" spans="1:8" customFormat="1" x14ac:dyDescent="0.25">
      <c r="A312" s="13" t="s">
        <v>3158</v>
      </c>
      <c r="B312" s="2" t="s">
        <v>3159</v>
      </c>
      <c r="C312" s="13"/>
      <c r="D312" s="13"/>
      <c r="E312" s="14"/>
      <c r="F312" s="14"/>
      <c r="G312" s="15"/>
      <c r="H312" s="12"/>
    </row>
    <row r="313" spans="1:8" customFormat="1" x14ac:dyDescent="0.25">
      <c r="A313" s="13" t="s">
        <v>3316</v>
      </c>
      <c r="B313" s="2" t="s">
        <v>3317</v>
      </c>
      <c r="C313" s="13"/>
      <c r="D313" s="13"/>
      <c r="E313" s="14"/>
      <c r="F313" s="14"/>
      <c r="G313" s="15"/>
      <c r="H313" s="12"/>
    </row>
    <row r="314" spans="1:8" customFormat="1" x14ac:dyDescent="0.25">
      <c r="A314" s="13" t="s">
        <v>709</v>
      </c>
      <c r="B314" s="2" t="s">
        <v>3351</v>
      </c>
      <c r="C314" s="13"/>
      <c r="D314" s="13"/>
      <c r="E314" s="14"/>
      <c r="F314" s="14"/>
      <c r="G314" s="15"/>
      <c r="H314" s="12"/>
    </row>
    <row r="315" spans="1:8" customFormat="1" x14ac:dyDescent="0.25">
      <c r="A315" s="13" t="s">
        <v>3388</v>
      </c>
      <c r="B315" s="2" t="s">
        <v>3389</v>
      </c>
      <c r="C315" s="13"/>
      <c r="D315" s="13"/>
      <c r="E315" s="14"/>
      <c r="F315" s="14"/>
      <c r="G315" s="15"/>
      <c r="H315" s="12"/>
    </row>
    <row r="316" spans="1:8" customFormat="1" x14ac:dyDescent="0.25">
      <c r="A316" s="13" t="s">
        <v>1084</v>
      </c>
      <c r="B316" s="2" t="s">
        <v>3412</v>
      </c>
      <c r="C316" s="13"/>
      <c r="D316" s="13"/>
      <c r="E316" s="14"/>
      <c r="F316" s="14"/>
      <c r="G316" s="15"/>
      <c r="H316" s="12"/>
    </row>
    <row r="317" spans="1:8" customFormat="1" x14ac:dyDescent="0.25">
      <c r="A317" s="13" t="s">
        <v>3682</v>
      </c>
      <c r="B317" s="2" t="s">
        <v>1567</v>
      </c>
      <c r="C317" s="13"/>
      <c r="D317" s="13"/>
      <c r="E317" s="14"/>
      <c r="F317" s="14"/>
      <c r="G317" s="15"/>
      <c r="H317" s="12"/>
    </row>
    <row r="318" spans="1:8" customFormat="1" x14ac:dyDescent="0.25">
      <c r="A318" s="13" t="s">
        <v>3683</v>
      </c>
      <c r="B318" s="2" t="s">
        <v>1624</v>
      </c>
      <c r="C318" s="13"/>
      <c r="D318" s="13"/>
      <c r="E318" s="14"/>
      <c r="F318" s="14"/>
      <c r="G318" s="15"/>
      <c r="H318" s="12"/>
    </row>
    <row r="319" spans="1:8" customFormat="1" x14ac:dyDescent="0.25">
      <c r="A319" s="13" t="s">
        <v>1853</v>
      </c>
      <c r="B319" s="2" t="s">
        <v>1854</v>
      </c>
      <c r="C319" s="13"/>
      <c r="D319" s="13"/>
      <c r="E319" s="14"/>
      <c r="F319" s="14"/>
      <c r="G319" s="15"/>
      <c r="H319" s="12"/>
    </row>
    <row r="320" spans="1:8" customFormat="1" x14ac:dyDescent="0.25">
      <c r="A320" s="13" t="s">
        <v>218</v>
      </c>
      <c r="B320" s="2" t="s">
        <v>219</v>
      </c>
      <c r="C320" s="13"/>
      <c r="D320" s="13"/>
      <c r="E320" s="14"/>
      <c r="F320" s="14"/>
      <c r="G320" s="15"/>
      <c r="H320" s="12"/>
    </row>
    <row r="321" spans="1:8" customFormat="1" x14ac:dyDescent="0.25">
      <c r="A321" s="13" t="s">
        <v>3684</v>
      </c>
      <c r="B321" s="2" t="s">
        <v>3685</v>
      </c>
      <c r="C321" s="13"/>
      <c r="D321" s="13"/>
      <c r="E321" s="14"/>
      <c r="F321" s="14"/>
      <c r="G321" s="15"/>
      <c r="H321" s="12"/>
    </row>
    <row r="322" spans="1:8" customFormat="1" x14ac:dyDescent="0.25">
      <c r="A322" s="13" t="s">
        <v>376</v>
      </c>
      <c r="B322" s="2" t="s">
        <v>2093</v>
      </c>
      <c r="C322" s="13"/>
      <c r="D322" s="13"/>
      <c r="E322" s="14"/>
      <c r="F322" s="14"/>
      <c r="G322" s="15"/>
      <c r="H322" s="12"/>
    </row>
    <row r="323" spans="1:8" customFormat="1" x14ac:dyDescent="0.25">
      <c r="A323" s="13" t="s">
        <v>414</v>
      </c>
      <c r="B323" s="2" t="s">
        <v>2095</v>
      </c>
      <c r="C323" s="13" t="s">
        <v>1208</v>
      </c>
      <c r="D323" s="13" t="s">
        <v>534</v>
      </c>
      <c r="E323" s="30" t="str">
        <f>IFERROR(AVERAGEIFS(#REF!,#REF!,$C323,#REF!,#REF!),"No results found")</f>
        <v>No results found</v>
      </c>
      <c r="F323" s="30" t="e">
        <f>_xlfn.XLOOKUP($C323,#REF!,#REF!, "No results found",0)</f>
        <v>#REF!</v>
      </c>
      <c r="G323" s="30" t="str">
        <f>IFERROR(AVERAGEIFS(#REF!,#REF!,$D323,#REF!,#REF!),"No results found")</f>
        <v>No results found</v>
      </c>
      <c r="H323" s="31" t="e">
        <f>_xlfn.XLOOKUP($D323,#REF!,#REF!, "No results found",0)</f>
        <v>#REF!</v>
      </c>
    </row>
    <row r="324" spans="1:8" customFormat="1" x14ac:dyDescent="0.25">
      <c r="A324" s="13" t="s">
        <v>860</v>
      </c>
      <c r="B324" s="2" t="s">
        <v>2164</v>
      </c>
      <c r="C324" s="13"/>
      <c r="D324" s="13"/>
      <c r="E324" s="14"/>
      <c r="F324" s="14"/>
      <c r="G324" s="15"/>
      <c r="H324" s="12"/>
    </row>
    <row r="325" spans="1:8" customFormat="1" x14ac:dyDescent="0.25">
      <c r="A325" s="13" t="s">
        <v>2283</v>
      </c>
      <c r="B325" s="2" t="s">
        <v>2284</v>
      </c>
      <c r="C325" s="13" t="s">
        <v>640</v>
      </c>
      <c r="D325" s="13" t="s">
        <v>1208</v>
      </c>
      <c r="E325" s="30" t="str">
        <f>IFERROR(AVERAGEIFS(#REF!,#REF!,$C325,#REF!,#REF!),"No results found")</f>
        <v>No results found</v>
      </c>
      <c r="F325" s="30" t="e">
        <f>_xlfn.XLOOKUP($C325,#REF!,#REF!, "No results found",0)</f>
        <v>#REF!</v>
      </c>
      <c r="G325" s="30" t="str">
        <f>IFERROR(AVERAGEIFS(#REF!,#REF!,$D325,#REF!,#REF!),"No results found")</f>
        <v>No results found</v>
      </c>
      <c r="H325" s="31" t="e">
        <f>_xlfn.XLOOKUP($D325,#REF!,#REF!, "No results found",0)</f>
        <v>#REF!</v>
      </c>
    </row>
    <row r="326" spans="1:8" customFormat="1" x14ac:dyDescent="0.25">
      <c r="A326" s="13" t="s">
        <v>640</v>
      </c>
      <c r="B326" s="2" t="s">
        <v>2285</v>
      </c>
      <c r="C326" s="13" t="s">
        <v>158</v>
      </c>
      <c r="D326" s="13" t="s">
        <v>2283</v>
      </c>
      <c r="E326" s="30" t="str">
        <f>IFERROR(AVERAGEIFS(#REF!,#REF!,$C326,#REF!,#REF!),"No results found")</f>
        <v>No results found</v>
      </c>
      <c r="F326" s="30" t="e">
        <f>_xlfn.XLOOKUP($C326,#REF!,#REF!, "No results found",0)</f>
        <v>#REF!</v>
      </c>
      <c r="G326" s="30" t="str">
        <f>IFERROR(AVERAGEIFS(#REF!,#REF!,$D326,#REF!,#REF!),"No results found")</f>
        <v>No results found</v>
      </c>
      <c r="H326" s="31" t="e">
        <f>_xlfn.XLOOKUP($D326,#REF!,#REF!, "No results found",0)</f>
        <v>#REF!</v>
      </c>
    </row>
    <row r="327" spans="1:8" customFormat="1" x14ac:dyDescent="0.25">
      <c r="A327" s="13" t="s">
        <v>158</v>
      </c>
      <c r="B327" s="2" t="s">
        <v>2287</v>
      </c>
      <c r="C327" s="13" t="s">
        <v>1208</v>
      </c>
      <c r="D327" s="13" t="s">
        <v>640</v>
      </c>
      <c r="E327" s="30" t="str">
        <f>IFERROR(AVERAGEIFS(#REF!,#REF!,$C327,#REF!,#REF!),"No results found")</f>
        <v>No results found</v>
      </c>
      <c r="F327" s="30" t="e">
        <f>_xlfn.XLOOKUP($C327,#REF!,#REF!, "No results found",0)</f>
        <v>#REF!</v>
      </c>
      <c r="G327" s="30" t="str">
        <f>IFERROR(AVERAGEIFS(#REF!,#REF!,$D327,#REF!,#REF!),"No results found")</f>
        <v>No results found</v>
      </c>
      <c r="H327" s="31" t="e">
        <f>_xlfn.XLOOKUP($D327,#REF!,#REF!, "No results found",0)</f>
        <v>#REF!</v>
      </c>
    </row>
    <row r="328" spans="1:8" customFormat="1" x14ac:dyDescent="0.25">
      <c r="A328" s="13" t="s">
        <v>894</v>
      </c>
      <c r="B328" s="2" t="s">
        <v>2296</v>
      </c>
      <c r="C328" s="13"/>
      <c r="D328" s="13"/>
      <c r="E328" s="14"/>
      <c r="F328" s="14"/>
      <c r="G328" s="15"/>
      <c r="H328" s="12"/>
    </row>
    <row r="329" spans="1:8" customFormat="1" x14ac:dyDescent="0.25">
      <c r="A329" s="13" t="s">
        <v>1036</v>
      </c>
      <c r="B329" s="2" t="s">
        <v>3067</v>
      </c>
      <c r="C329" s="13"/>
      <c r="D329" s="13"/>
      <c r="E329" s="14"/>
      <c r="F329" s="14"/>
      <c r="G329" s="15"/>
      <c r="H329" s="12"/>
    </row>
    <row r="330" spans="1:8" customFormat="1" x14ac:dyDescent="0.25">
      <c r="A330" s="13" t="s">
        <v>771</v>
      </c>
      <c r="B330" s="2" t="s">
        <v>1620</v>
      </c>
      <c r="C330" s="13"/>
      <c r="D330" s="13"/>
      <c r="E330" s="14"/>
      <c r="F330" s="14"/>
      <c r="G330" s="15"/>
      <c r="H330" s="12"/>
    </row>
    <row r="331" spans="1:8" customFormat="1" x14ac:dyDescent="0.25">
      <c r="A331" s="13" t="s">
        <v>1700</v>
      </c>
      <c r="B331" s="2" t="s">
        <v>1701</v>
      </c>
      <c r="C331" s="13"/>
      <c r="D331" s="13"/>
      <c r="E331" s="14"/>
      <c r="F331" s="14"/>
      <c r="G331" s="15"/>
      <c r="H331" s="12"/>
    </row>
    <row r="332" spans="1:8" customFormat="1" x14ac:dyDescent="0.25">
      <c r="A332" s="13" t="s">
        <v>647</v>
      </c>
      <c r="B332" s="2" t="s">
        <v>2404</v>
      </c>
      <c r="C332" s="13"/>
      <c r="D332" s="13"/>
      <c r="E332" s="14"/>
      <c r="F332" s="14"/>
      <c r="G332" s="15"/>
      <c r="H332" s="12"/>
    </row>
    <row r="333" spans="1:8" customFormat="1" x14ac:dyDescent="0.25">
      <c r="A333" s="13" t="s">
        <v>401</v>
      </c>
      <c r="B333" s="2" t="s">
        <v>2571</v>
      </c>
      <c r="C333" s="13"/>
      <c r="D333" s="13"/>
      <c r="E333" s="14"/>
      <c r="F333" s="14"/>
      <c r="G333" s="15"/>
      <c r="H333" s="12"/>
    </row>
    <row r="334" spans="1:8" customFormat="1" x14ac:dyDescent="0.25">
      <c r="A334" s="13" t="s">
        <v>3686</v>
      </c>
      <c r="B334" s="2" t="s">
        <v>2572</v>
      </c>
      <c r="C334" s="13" t="s">
        <v>432</v>
      </c>
      <c r="D334" s="13" t="s">
        <v>1208</v>
      </c>
      <c r="E334" s="30" t="str">
        <f>IFERROR(AVERAGEIFS(#REF!,#REF!,$C334,#REF!,#REF!),"No results found")</f>
        <v>No results found</v>
      </c>
      <c r="F334" s="30" t="e">
        <f>_xlfn.XLOOKUP($C334,#REF!,#REF!, "No results found",0)</f>
        <v>#REF!</v>
      </c>
      <c r="G334" s="30" t="str">
        <f>IFERROR(AVERAGEIFS(#REF!,#REF!,$D334,#REF!,#REF!),"No results found")</f>
        <v>No results found</v>
      </c>
      <c r="H334" s="31" t="e">
        <f>_xlfn.XLOOKUP($D334,#REF!,#REF!, "No results found",0)</f>
        <v>#REF!</v>
      </c>
    </row>
    <row r="335" spans="1:8" customFormat="1" x14ac:dyDescent="0.25">
      <c r="A335" s="13" t="s">
        <v>432</v>
      </c>
      <c r="B335" s="2" t="s">
        <v>2573</v>
      </c>
      <c r="C335" s="13" t="s">
        <v>1208</v>
      </c>
      <c r="D335" s="13" t="s">
        <v>3686</v>
      </c>
      <c r="E335" s="30" t="str">
        <f>IFERROR(AVERAGEIFS(#REF!,#REF!,$C335,#REF!,#REF!),"No results found")</f>
        <v>No results found</v>
      </c>
      <c r="F335" s="30" t="e">
        <f>_xlfn.XLOOKUP($C335,#REF!,#REF!, "No results found",0)</f>
        <v>#REF!</v>
      </c>
      <c r="G335" s="30" t="str">
        <f>IFERROR(AVERAGEIFS(#REF!,#REF!,$D335,#REF!,#REF!),"No results found")</f>
        <v>No results found</v>
      </c>
      <c r="H335" s="31" t="e">
        <f>_xlfn.XLOOKUP($D335,#REF!,#REF!, "No results found",0)</f>
        <v>#REF!</v>
      </c>
    </row>
    <row r="336" spans="1:8" customFormat="1" x14ac:dyDescent="0.25">
      <c r="A336" s="13" t="s">
        <v>1039</v>
      </c>
      <c r="B336" s="2" t="s">
        <v>3090</v>
      </c>
      <c r="C336" s="13"/>
      <c r="D336" s="13"/>
      <c r="E336" s="14"/>
      <c r="F336" s="14"/>
      <c r="G336" s="15"/>
      <c r="H336" s="12"/>
    </row>
    <row r="337" spans="1:8" customFormat="1" x14ac:dyDescent="0.25">
      <c r="A337" s="13" t="s">
        <v>1081</v>
      </c>
      <c r="B337" s="2" t="s">
        <v>3376</v>
      </c>
      <c r="C337" s="13"/>
      <c r="D337" s="13"/>
      <c r="E337" s="14"/>
      <c r="F337" s="14"/>
      <c r="G337" s="15"/>
      <c r="H337" s="12"/>
    </row>
    <row r="338" spans="1:8" customFormat="1" x14ac:dyDescent="0.25">
      <c r="A338" s="13" t="s">
        <v>258</v>
      </c>
      <c r="B338" s="2" t="s">
        <v>259</v>
      </c>
      <c r="C338" s="13" t="s">
        <v>390</v>
      </c>
      <c r="D338" s="13" t="s">
        <v>1208</v>
      </c>
      <c r="E338" s="30" t="str">
        <f>IFERROR(AVERAGEIFS(#REF!,#REF!,$C338,#REF!,#REF!),"No results found")</f>
        <v>No results found</v>
      </c>
      <c r="F338" s="30" t="e">
        <f>_xlfn.XLOOKUP($C338,#REF!,#REF!, "No results found",0)</f>
        <v>#REF!</v>
      </c>
      <c r="G338" s="30" t="str">
        <f>IFERROR(AVERAGEIFS(#REF!,#REF!,$D338,#REF!,#REF!),"No results found")</f>
        <v>No results found</v>
      </c>
      <c r="H338" s="31" t="e">
        <f>_xlfn.XLOOKUP($D338,#REF!,#REF!, "No results found",0)</f>
        <v>#REF!</v>
      </c>
    </row>
    <row r="339" spans="1:8" customFormat="1" x14ac:dyDescent="0.25">
      <c r="A339" s="13" t="s">
        <v>390</v>
      </c>
      <c r="B339" s="2" t="s">
        <v>2679</v>
      </c>
      <c r="C339" s="13" t="s">
        <v>659</v>
      </c>
      <c r="D339" s="13" t="s">
        <v>258</v>
      </c>
      <c r="E339" s="30" t="str">
        <f>IFERROR(AVERAGEIFS(#REF!,#REF!,$C339,#REF!,#REF!),"No results found")</f>
        <v>No results found</v>
      </c>
      <c r="F339" s="30" t="e">
        <f>_xlfn.XLOOKUP($C339,#REF!,#REF!, "No results found",0)</f>
        <v>#REF!</v>
      </c>
      <c r="G339" s="30" t="str">
        <f>IFERROR(AVERAGEIFS(#REF!,#REF!,$D339,#REF!,#REF!),"No results found")</f>
        <v>No results found</v>
      </c>
      <c r="H339" s="31" t="e">
        <f>_xlfn.XLOOKUP($D339,#REF!,#REF!, "No results found",0)</f>
        <v>#REF!</v>
      </c>
    </row>
    <row r="340" spans="1:8" customFormat="1" x14ac:dyDescent="0.25">
      <c r="A340" s="13" t="s">
        <v>659</v>
      </c>
      <c r="B340" s="2" t="s">
        <v>2680</v>
      </c>
      <c r="C340" s="13" t="s">
        <v>1208</v>
      </c>
      <c r="D340" s="13" t="s">
        <v>390</v>
      </c>
      <c r="E340" s="30" t="str">
        <f>IFERROR(AVERAGEIFS(#REF!,#REF!,$C340,#REF!,#REF!),"No results found")</f>
        <v>No results found</v>
      </c>
      <c r="F340" s="30" t="e">
        <f>_xlfn.XLOOKUP($C340,#REF!,#REF!, "No results found",0)</f>
        <v>#REF!</v>
      </c>
      <c r="G340" s="30" t="str">
        <f>IFERROR(AVERAGEIFS(#REF!,#REF!,$D340,#REF!,#REF!),"No results found")</f>
        <v>No results found</v>
      </c>
      <c r="H340" s="31" t="e">
        <f>_xlfn.XLOOKUP($D340,#REF!,#REF!, "No results found",0)</f>
        <v>#REF!</v>
      </c>
    </row>
    <row r="341" spans="1:8" customFormat="1" x14ac:dyDescent="0.25">
      <c r="A341" s="13" t="s">
        <v>1752</v>
      </c>
      <c r="B341" s="2" t="s">
        <v>1753</v>
      </c>
      <c r="C341" s="13"/>
      <c r="D341" s="13"/>
      <c r="E341" s="14"/>
      <c r="F341" s="14"/>
      <c r="G341" s="15"/>
      <c r="H341" s="12"/>
    </row>
    <row r="342" spans="1:8" customFormat="1" x14ac:dyDescent="0.25">
      <c r="A342" s="13" t="s">
        <v>1816</v>
      </c>
      <c r="B342" s="2" t="s">
        <v>1817</v>
      </c>
      <c r="C342" s="13"/>
      <c r="D342" s="13"/>
      <c r="E342" s="14"/>
      <c r="F342" s="14"/>
      <c r="G342" s="15"/>
      <c r="H342" s="12"/>
    </row>
    <row r="343" spans="1:8" customFormat="1" x14ac:dyDescent="0.25">
      <c r="A343" s="13" t="s">
        <v>1831</v>
      </c>
      <c r="B343" s="2" t="s">
        <v>3687</v>
      </c>
      <c r="C343" s="13"/>
      <c r="D343" s="13"/>
      <c r="E343" s="14"/>
      <c r="F343" s="14"/>
      <c r="G343" s="15"/>
      <c r="H343" s="12"/>
    </row>
    <row r="344" spans="1:8" customFormat="1" x14ac:dyDescent="0.25">
      <c r="A344" s="13" t="s">
        <v>896</v>
      </c>
      <c r="B344" s="2" t="s">
        <v>2299</v>
      </c>
      <c r="C344" s="13"/>
      <c r="D344" s="13"/>
      <c r="E344" s="14"/>
      <c r="F344" s="14"/>
      <c r="G344" s="15"/>
      <c r="H344" s="12"/>
    </row>
    <row r="345" spans="1:8" customFormat="1" x14ac:dyDescent="0.25">
      <c r="A345" s="13" t="s">
        <v>379</v>
      </c>
      <c r="B345" s="2" t="s">
        <v>2401</v>
      </c>
      <c r="C345" s="13" t="s">
        <v>113</v>
      </c>
      <c r="D345" s="13" t="s">
        <v>1208</v>
      </c>
      <c r="E345" s="30" t="str">
        <f>IFERROR(AVERAGEIFS(#REF!,#REF!,$C345,#REF!,#REF!),"No results found")</f>
        <v>No results found</v>
      </c>
      <c r="F345" s="30" t="e">
        <f>_xlfn.XLOOKUP($C345,#REF!,#REF!, "No results found",0)</f>
        <v>#REF!</v>
      </c>
      <c r="G345" s="30" t="str">
        <f>IFERROR(AVERAGEIFS(#REF!,#REF!,$D345,#REF!,#REF!),"No results found")</f>
        <v>No results found</v>
      </c>
      <c r="H345" s="31" t="e">
        <f>_xlfn.XLOOKUP($D345,#REF!,#REF!, "No results found",0)</f>
        <v>#REF!</v>
      </c>
    </row>
    <row r="346" spans="1:8" customFormat="1" x14ac:dyDescent="0.25">
      <c r="A346" s="13" t="s">
        <v>113</v>
      </c>
      <c r="B346" s="2" t="s">
        <v>2402</v>
      </c>
      <c r="C346" s="13" t="s">
        <v>646</v>
      </c>
      <c r="D346" s="13" t="s">
        <v>379</v>
      </c>
      <c r="E346" s="30" t="str">
        <f>IFERROR(AVERAGEIFS(#REF!,#REF!,$C346,#REF!,#REF!),"No results found")</f>
        <v>No results found</v>
      </c>
      <c r="F346" s="30" t="e">
        <f>_xlfn.XLOOKUP($C346,#REF!,#REF!, "No results found",0)</f>
        <v>#REF!</v>
      </c>
      <c r="G346" s="30" t="str">
        <f>IFERROR(AVERAGEIFS(#REF!,#REF!,$D346,#REF!,#REF!),"No results found")</f>
        <v>No results found</v>
      </c>
      <c r="H346" s="31" t="e">
        <f>_xlfn.XLOOKUP($D346,#REF!,#REF!, "No results found",0)</f>
        <v>#REF!</v>
      </c>
    </row>
    <row r="347" spans="1:8" customFormat="1" x14ac:dyDescent="0.25">
      <c r="A347" s="13" t="s">
        <v>646</v>
      </c>
      <c r="B347" s="2" t="s">
        <v>2403</v>
      </c>
      <c r="C347" s="13" t="s">
        <v>1208</v>
      </c>
      <c r="D347" s="13" t="s">
        <v>113</v>
      </c>
      <c r="E347" s="30" t="str">
        <f>IFERROR(AVERAGEIFS(#REF!,#REF!,$C347,#REF!,#REF!),"No results found")</f>
        <v>No results found</v>
      </c>
      <c r="F347" s="30" t="e">
        <f>_xlfn.XLOOKUP($C347,#REF!,#REF!, "No results found",0)</f>
        <v>#REF!</v>
      </c>
      <c r="G347" s="30" t="str">
        <f>IFERROR(AVERAGEIFS(#REF!,#REF!,$D347,#REF!,#REF!),"No results found")</f>
        <v>No results found</v>
      </c>
      <c r="H347" s="31" t="e">
        <f>_xlfn.XLOOKUP($D347,#REF!,#REF!, "No results found",0)</f>
        <v>#REF!</v>
      </c>
    </row>
    <row r="348" spans="1:8" customFormat="1" x14ac:dyDescent="0.25">
      <c r="A348" s="13" t="s">
        <v>1009</v>
      </c>
      <c r="B348" s="2" t="s">
        <v>2931</v>
      </c>
      <c r="C348" s="13"/>
      <c r="D348" s="13"/>
      <c r="E348" s="14"/>
      <c r="F348" s="14"/>
      <c r="G348" s="15"/>
      <c r="H348" s="12"/>
    </row>
    <row r="349" spans="1:8" customFormat="1" x14ac:dyDescent="0.25">
      <c r="A349" s="13" t="s">
        <v>185</v>
      </c>
      <c r="B349" s="2" t="s">
        <v>166</v>
      </c>
      <c r="C349" s="13"/>
      <c r="D349" s="13"/>
      <c r="E349" s="14"/>
      <c r="F349" s="14"/>
      <c r="G349" s="15"/>
      <c r="H349" s="12"/>
    </row>
    <row r="350" spans="1:8" customFormat="1" x14ac:dyDescent="0.25">
      <c r="A350" s="13" t="s">
        <v>461</v>
      </c>
      <c r="B350" s="2" t="s">
        <v>3068</v>
      </c>
      <c r="C350" s="13" t="s">
        <v>572</v>
      </c>
      <c r="D350" s="13" t="s">
        <v>1208</v>
      </c>
      <c r="E350" s="30" t="str">
        <f>IFERROR(AVERAGEIFS(#REF!,#REF!,$C350,#REF!,#REF!),"No results found")</f>
        <v>No results found</v>
      </c>
      <c r="F350" s="30" t="e">
        <f>_xlfn.XLOOKUP($C350,#REF!,#REF!, "No results found",0)</f>
        <v>#REF!</v>
      </c>
      <c r="G350" s="30" t="str">
        <f>IFERROR(AVERAGEIFS(#REF!,#REF!,$D350,#REF!,#REF!),"No results found")</f>
        <v>No results found</v>
      </c>
      <c r="H350" s="31" t="e">
        <f>_xlfn.XLOOKUP($D350,#REF!,#REF!, "No results found",0)</f>
        <v>#REF!</v>
      </c>
    </row>
    <row r="351" spans="1:8" customFormat="1" x14ac:dyDescent="0.25">
      <c r="A351" s="13" t="s">
        <v>572</v>
      </c>
      <c r="B351" s="2" t="s">
        <v>3069</v>
      </c>
      <c r="C351" s="13" t="s">
        <v>1208</v>
      </c>
      <c r="D351" s="13" t="s">
        <v>461</v>
      </c>
      <c r="E351" s="30" t="str">
        <f>IFERROR(AVERAGEIFS(#REF!,#REF!,$C351,#REF!,#REF!),"No results found")</f>
        <v>No results found</v>
      </c>
      <c r="F351" s="30" t="e">
        <f>_xlfn.XLOOKUP($C351,#REF!,#REF!, "No results found",0)</f>
        <v>#REF!</v>
      </c>
      <c r="G351" s="30" t="str">
        <f>IFERROR(AVERAGEIFS(#REF!,#REF!,$D351,#REF!,#REF!),"No results found")</f>
        <v>No results found</v>
      </c>
      <c r="H351" s="31" t="e">
        <f>_xlfn.XLOOKUP($D351,#REF!,#REF!, "No results found",0)</f>
        <v>#REF!</v>
      </c>
    </row>
    <row r="352" spans="1:8" customFormat="1" x14ac:dyDescent="0.25">
      <c r="A352" s="13" t="s">
        <v>3688</v>
      </c>
      <c r="B352" s="2" t="s">
        <v>3689</v>
      </c>
      <c r="C352" s="13"/>
      <c r="D352" s="13"/>
      <c r="E352" s="14"/>
      <c r="F352" s="14"/>
      <c r="G352" s="15"/>
      <c r="H352" s="12"/>
    </row>
    <row r="353" spans="1:8" customFormat="1" x14ac:dyDescent="0.25">
      <c r="A353" s="13" t="s">
        <v>3690</v>
      </c>
      <c r="B353" s="2" t="s">
        <v>3691</v>
      </c>
      <c r="C353" s="13"/>
      <c r="D353" s="13"/>
      <c r="E353" s="14"/>
      <c r="F353" s="14"/>
      <c r="G353" s="15"/>
      <c r="H353" s="12"/>
    </row>
    <row r="354" spans="1:8" customFormat="1" x14ac:dyDescent="0.25">
      <c r="A354" s="13" t="s">
        <v>1633</v>
      </c>
      <c r="B354" s="2" t="s">
        <v>1634</v>
      </c>
      <c r="C354" s="13"/>
      <c r="D354" s="13"/>
      <c r="E354" s="14"/>
      <c r="F354" s="14"/>
      <c r="G354" s="15"/>
      <c r="H354" s="12"/>
    </row>
    <row r="355" spans="1:8" customFormat="1" x14ac:dyDescent="0.25">
      <c r="A355" s="13" t="s">
        <v>811</v>
      </c>
      <c r="B355" s="2" t="s">
        <v>1843</v>
      </c>
      <c r="C355" s="13"/>
      <c r="D355" s="13"/>
      <c r="E355" s="14"/>
      <c r="F355" s="14"/>
      <c r="G355" s="15"/>
      <c r="H355" s="12"/>
    </row>
    <row r="356" spans="1:8" customFormat="1" x14ac:dyDescent="0.25">
      <c r="A356" s="13" t="s">
        <v>3692</v>
      </c>
      <c r="B356" s="2" t="s">
        <v>3693</v>
      </c>
      <c r="C356" s="13"/>
      <c r="D356" s="13"/>
      <c r="E356" s="14"/>
      <c r="F356" s="14"/>
      <c r="G356" s="15"/>
      <c r="H356" s="12"/>
    </row>
    <row r="357" spans="1:8" customFormat="1" x14ac:dyDescent="0.25">
      <c r="A357" s="13" t="s">
        <v>905</v>
      </c>
      <c r="B357" s="2" t="s">
        <v>2337</v>
      </c>
      <c r="C357" s="13"/>
      <c r="D357" s="13"/>
      <c r="E357" s="14"/>
      <c r="F357" s="14"/>
      <c r="G357" s="15"/>
      <c r="H357" s="12"/>
    </row>
    <row r="358" spans="1:8" customFormat="1" x14ac:dyDescent="0.25">
      <c r="A358" s="13" t="s">
        <v>2338</v>
      </c>
      <c r="B358" s="2" t="s">
        <v>2339</v>
      </c>
      <c r="C358" s="13"/>
      <c r="D358" s="13"/>
      <c r="E358" s="14"/>
      <c r="F358" s="14"/>
      <c r="G358" s="15"/>
      <c r="H358" s="12"/>
    </row>
    <row r="359" spans="1:8" customFormat="1" x14ac:dyDescent="0.25">
      <c r="A359" s="13" t="s">
        <v>926</v>
      </c>
      <c r="B359" s="2" t="s">
        <v>2426</v>
      </c>
      <c r="C359" s="13"/>
      <c r="D359" s="13"/>
      <c r="E359" s="14"/>
      <c r="F359" s="14"/>
      <c r="G359" s="15"/>
      <c r="H359" s="12"/>
    </row>
    <row r="360" spans="1:8" customFormat="1" x14ac:dyDescent="0.25">
      <c r="A360" s="13" t="s">
        <v>2668</v>
      </c>
      <c r="B360" s="2" t="s">
        <v>2669</v>
      </c>
      <c r="C360" s="13"/>
      <c r="D360" s="13"/>
      <c r="E360" s="14"/>
      <c r="F360" s="14"/>
      <c r="G360" s="15"/>
      <c r="H360" s="12"/>
    </row>
    <row r="361" spans="1:8" customFormat="1" x14ac:dyDescent="0.25">
      <c r="A361" s="13" t="s">
        <v>3560</v>
      </c>
      <c r="B361" s="2" t="s">
        <v>3561</v>
      </c>
      <c r="C361" s="13"/>
      <c r="D361" s="13"/>
      <c r="E361" s="14"/>
      <c r="F361" s="14"/>
      <c r="G361" s="15"/>
      <c r="H361" s="12"/>
    </row>
    <row r="362" spans="1:8" customFormat="1" x14ac:dyDescent="0.25">
      <c r="A362" s="13" t="s">
        <v>523</v>
      </c>
      <c r="B362" s="2" t="s">
        <v>1472</v>
      </c>
      <c r="C362" s="13"/>
      <c r="D362" s="13"/>
      <c r="E362" s="14"/>
      <c r="F362" s="14"/>
      <c r="G362" s="15"/>
      <c r="H362" s="12"/>
    </row>
    <row r="363" spans="1:8" customFormat="1" x14ac:dyDescent="0.25">
      <c r="A363" s="13" t="s">
        <v>1758</v>
      </c>
      <c r="B363" s="2" t="s">
        <v>1759</v>
      </c>
      <c r="C363" s="13"/>
      <c r="D363" s="13"/>
      <c r="E363" s="14"/>
      <c r="F363" s="14"/>
      <c r="G363" s="15"/>
      <c r="H363" s="12"/>
    </row>
    <row r="364" spans="1:8" customFormat="1" x14ac:dyDescent="0.25">
      <c r="A364" s="13" t="s">
        <v>535</v>
      </c>
      <c r="B364" s="2" t="s">
        <v>2097</v>
      </c>
      <c r="C364" s="13"/>
      <c r="D364" s="13"/>
      <c r="E364" s="14"/>
      <c r="F364" s="14"/>
      <c r="G364" s="15"/>
      <c r="H364" s="12"/>
    </row>
    <row r="365" spans="1:8" customFormat="1" x14ac:dyDescent="0.25">
      <c r="A365" s="13" t="s">
        <v>3028</v>
      </c>
      <c r="B365" s="2" t="s">
        <v>3029</v>
      </c>
      <c r="C365" s="13"/>
      <c r="D365" s="13"/>
      <c r="E365" s="14"/>
      <c r="F365" s="14"/>
      <c r="G365" s="15"/>
      <c r="H365" s="12"/>
    </row>
    <row r="366" spans="1:8" customFormat="1" x14ac:dyDescent="0.25">
      <c r="A366" s="13" t="s">
        <v>3082</v>
      </c>
      <c r="B366" s="2" t="s">
        <v>3083</v>
      </c>
      <c r="C366" s="13"/>
      <c r="D366" s="13"/>
      <c r="E366" s="14"/>
      <c r="F366" s="14"/>
      <c r="G366" s="15"/>
      <c r="H366" s="12"/>
    </row>
    <row r="367" spans="1:8" customFormat="1" x14ac:dyDescent="0.25">
      <c r="A367" s="13" t="s">
        <v>3225</v>
      </c>
      <c r="B367" s="2" t="s">
        <v>3226</v>
      </c>
      <c r="C367" s="13"/>
      <c r="D367" s="13"/>
      <c r="E367" s="14"/>
      <c r="F367" s="14"/>
      <c r="G367" s="15"/>
      <c r="H367" s="12"/>
    </row>
    <row r="368" spans="1:8" customFormat="1" x14ac:dyDescent="0.25">
      <c r="A368" s="13" t="s">
        <v>3227</v>
      </c>
      <c r="B368" s="2" t="s">
        <v>3228</v>
      </c>
      <c r="C368" s="13"/>
      <c r="D368" s="13"/>
      <c r="E368" s="14"/>
      <c r="F368" s="14"/>
      <c r="G368" s="15"/>
      <c r="H368" s="12"/>
    </row>
    <row r="369" spans="1:8" customFormat="1" x14ac:dyDescent="0.25">
      <c r="A369" s="13" t="s">
        <v>630</v>
      </c>
      <c r="B369" s="2" t="s">
        <v>2096</v>
      </c>
      <c r="C369" s="13"/>
      <c r="D369" s="13"/>
      <c r="E369" s="14"/>
      <c r="F369" s="14"/>
      <c r="G369" s="15"/>
      <c r="H369" s="12"/>
    </row>
    <row r="370" spans="1:8" customFormat="1" x14ac:dyDescent="0.25">
      <c r="A370" s="13" t="s">
        <v>774</v>
      </c>
      <c r="B370" s="2" t="s">
        <v>1637</v>
      </c>
      <c r="C370" s="13"/>
      <c r="D370" s="13"/>
      <c r="E370" s="14"/>
      <c r="F370" s="14"/>
      <c r="G370" s="15"/>
      <c r="H370" s="12"/>
    </row>
    <row r="371" spans="1:8" customFormat="1" x14ac:dyDescent="0.25">
      <c r="A371" s="13" t="s">
        <v>3694</v>
      </c>
      <c r="B371" s="2" t="s">
        <v>1942</v>
      </c>
      <c r="C371" s="13"/>
      <c r="D371" s="13"/>
      <c r="E371" s="14"/>
      <c r="F371" s="14"/>
      <c r="G371" s="15"/>
      <c r="H371" s="12"/>
    </row>
    <row r="372" spans="1:8" customFormat="1" x14ac:dyDescent="0.25">
      <c r="A372" s="13" t="s">
        <v>825</v>
      </c>
      <c r="B372" s="2" t="s">
        <v>1945</v>
      </c>
      <c r="C372" s="13" t="s">
        <v>623</v>
      </c>
      <c r="D372" s="13" t="s">
        <v>429</v>
      </c>
      <c r="E372" s="30" t="str">
        <f>IFERROR(AVERAGEIFS(#REF!,#REF!,$C372,#REF!,#REF!),"No results found")</f>
        <v>No results found</v>
      </c>
      <c r="F372" s="30" t="e">
        <f>_xlfn.XLOOKUP($C372,#REF!,#REF!, "No results found",0)</f>
        <v>#REF!</v>
      </c>
      <c r="G372" s="30" t="str">
        <f>IFERROR(AVERAGEIFS(#REF!,#REF!,$D372,#REF!,#REF!),"No results found")</f>
        <v>No results found</v>
      </c>
      <c r="H372" s="31" t="e">
        <f>_xlfn.XLOOKUP($D372,#REF!,#REF!, "No results found",0)</f>
        <v>#REF!</v>
      </c>
    </row>
    <row r="373" spans="1:8" customFormat="1" x14ac:dyDescent="0.25">
      <c r="A373" s="13" t="s">
        <v>623</v>
      </c>
      <c r="B373" s="2" t="s">
        <v>1946</v>
      </c>
      <c r="C373" s="13" t="s">
        <v>1208</v>
      </c>
      <c r="D373" s="13" t="s">
        <v>825</v>
      </c>
      <c r="E373" s="30" t="str">
        <f>IFERROR(AVERAGEIFS(#REF!,#REF!,$C373,#REF!,#REF!),"No results found")</f>
        <v>No results found</v>
      </c>
      <c r="F373" s="30" t="e">
        <f>_xlfn.XLOOKUP($C373,#REF!,#REF!, "No results found",0)</f>
        <v>#REF!</v>
      </c>
      <c r="G373" s="30" t="str">
        <f>IFERROR(AVERAGEIFS(#REF!,#REF!,$D373,#REF!,#REF!),"No results found")</f>
        <v>No results found</v>
      </c>
      <c r="H373" s="31" t="e">
        <f>_xlfn.XLOOKUP($D373,#REF!,#REF!, "No results found",0)</f>
        <v>#REF!</v>
      </c>
    </row>
    <row r="374" spans="1:8" customFormat="1" x14ac:dyDescent="0.25">
      <c r="A374" s="13" t="s">
        <v>3695</v>
      </c>
      <c r="B374" s="2" t="s">
        <v>1948</v>
      </c>
      <c r="C374" s="13" t="s">
        <v>1949</v>
      </c>
      <c r="D374" s="13" t="s">
        <v>1208</v>
      </c>
      <c r="E374" s="30" t="str">
        <f>IFERROR(AVERAGEIFS(#REF!,#REF!,$C374,#REF!,#REF!),"No results found")</f>
        <v>No results found</v>
      </c>
      <c r="F374" s="30" t="e">
        <f>_xlfn.XLOOKUP($C374,#REF!,#REF!, "No results found",0)</f>
        <v>#REF!</v>
      </c>
      <c r="G374" s="30" t="str">
        <f>IFERROR(AVERAGEIFS(#REF!,#REF!,$D374,#REF!,#REF!),"No results found")</f>
        <v>No results found</v>
      </c>
      <c r="H374" s="31" t="e">
        <f>_xlfn.XLOOKUP($D374,#REF!,#REF!, "No results found",0)</f>
        <v>#REF!</v>
      </c>
    </row>
    <row r="375" spans="1:8" customFormat="1" x14ac:dyDescent="0.25">
      <c r="A375" s="13" t="s">
        <v>1949</v>
      </c>
      <c r="B375" s="2" t="s">
        <v>1950</v>
      </c>
      <c r="C375" s="13" t="s">
        <v>1208</v>
      </c>
      <c r="D375" s="13" t="s">
        <v>3695</v>
      </c>
      <c r="E375" s="30" t="str">
        <f>IFERROR(AVERAGEIFS(#REF!,#REF!,$C375,#REF!,#REF!),"No results found")</f>
        <v>No results found</v>
      </c>
      <c r="F375" s="30" t="e">
        <f>_xlfn.XLOOKUP($C375,#REF!,#REF!, "No results found",0)</f>
        <v>#REF!</v>
      </c>
      <c r="G375" s="30" t="str">
        <f>IFERROR(AVERAGEIFS(#REF!,#REF!,$D375,#REF!,#REF!),"No results found")</f>
        <v>No results found</v>
      </c>
      <c r="H375" s="31" t="e">
        <f>_xlfn.XLOOKUP($D375,#REF!,#REF!, "No results found",0)</f>
        <v>#REF!</v>
      </c>
    </row>
    <row r="376" spans="1:8" customFormat="1" x14ac:dyDescent="0.25">
      <c r="A376" s="13" t="s">
        <v>2470</v>
      </c>
      <c r="B376" s="2" t="s">
        <v>2471</v>
      </c>
      <c r="C376" s="13"/>
      <c r="D376" s="13"/>
      <c r="E376" s="14"/>
      <c r="F376" s="14"/>
      <c r="G376" s="15"/>
      <c r="H376" s="12"/>
    </row>
    <row r="377" spans="1:8" customFormat="1" x14ac:dyDescent="0.25">
      <c r="A377" s="13" t="s">
        <v>941</v>
      </c>
      <c r="B377" s="2" t="s">
        <v>2472</v>
      </c>
      <c r="C377" s="13"/>
      <c r="D377" s="13"/>
      <c r="E377" s="14"/>
      <c r="F377" s="14"/>
      <c r="G377" s="15"/>
      <c r="H377" s="12"/>
    </row>
    <row r="378" spans="1:8" customFormat="1" x14ac:dyDescent="0.25">
      <c r="A378" s="13" t="s">
        <v>2485</v>
      </c>
      <c r="B378" s="2" t="s">
        <v>2486</v>
      </c>
      <c r="C378" s="13"/>
      <c r="D378" s="13"/>
      <c r="E378" s="14"/>
      <c r="F378" s="14"/>
      <c r="G378" s="15"/>
      <c r="H378" s="12"/>
    </row>
    <row r="379" spans="1:8" customFormat="1" x14ac:dyDescent="0.25">
      <c r="A379" s="13" t="s">
        <v>2501</v>
      </c>
      <c r="B379" s="2" t="s">
        <v>2502</v>
      </c>
      <c r="C379" s="13"/>
      <c r="D379" s="13"/>
      <c r="E379" s="14"/>
      <c r="F379" s="14"/>
      <c r="G379" s="15"/>
      <c r="H379" s="12"/>
    </row>
    <row r="380" spans="1:8" customFormat="1" x14ac:dyDescent="0.25">
      <c r="A380" s="13" t="s">
        <v>701</v>
      </c>
      <c r="B380" s="2" t="s">
        <v>3207</v>
      </c>
      <c r="C380" s="13"/>
      <c r="D380" s="13"/>
      <c r="E380" s="14"/>
      <c r="F380" s="14"/>
      <c r="G380" s="15"/>
      <c r="H380" s="12"/>
    </row>
    <row r="381" spans="1:8" customFormat="1" x14ac:dyDescent="0.25">
      <c r="A381" s="13" t="s">
        <v>3508</v>
      </c>
      <c r="B381" s="2" t="s">
        <v>3509</v>
      </c>
      <c r="C381" s="13"/>
      <c r="D381" s="13"/>
      <c r="E381" s="14"/>
      <c r="F381" s="14"/>
      <c r="G381" s="15"/>
      <c r="H381" s="12"/>
    </row>
    <row r="382" spans="1:8" customFormat="1" x14ac:dyDescent="0.25">
      <c r="A382" s="13" t="s">
        <v>1939</v>
      </c>
      <c r="B382" s="2" t="s">
        <v>1940</v>
      </c>
      <c r="C382" s="13"/>
      <c r="D382" s="13"/>
      <c r="E382" s="14"/>
      <c r="F382" s="14"/>
      <c r="G382" s="15"/>
      <c r="H382" s="12"/>
    </row>
    <row r="383" spans="1:8" customFormat="1" x14ac:dyDescent="0.25">
      <c r="A383" s="13" t="s">
        <v>1078</v>
      </c>
      <c r="B383" s="2" t="s">
        <v>3355</v>
      </c>
      <c r="C383" s="13"/>
      <c r="D383" s="13"/>
      <c r="E383" s="14"/>
      <c r="F383" s="14"/>
      <c r="G383" s="15"/>
      <c r="H383" s="12"/>
    </row>
    <row r="384" spans="1:8" customFormat="1" x14ac:dyDescent="0.25">
      <c r="A384" s="13" t="s">
        <v>587</v>
      </c>
      <c r="B384" s="2" t="s">
        <v>3360</v>
      </c>
      <c r="C384" s="13" t="s">
        <v>3696</v>
      </c>
      <c r="D384" s="13" t="s">
        <v>300</v>
      </c>
      <c r="E384" s="30" t="str">
        <f>IFERROR(AVERAGEIFS(#REF!,#REF!,$C384,#REF!,#REF!),"No results found")</f>
        <v>No results found</v>
      </c>
      <c r="F384" s="30" t="e">
        <f>_xlfn.XLOOKUP($C384,#REF!,#REF!, "No results found",0)</f>
        <v>#REF!</v>
      </c>
      <c r="G384" s="30" t="str">
        <f>IFERROR(AVERAGEIFS(#REF!,#REF!,$D384,#REF!,#REF!),"No results found")</f>
        <v>No results found</v>
      </c>
      <c r="H384" s="31" t="e">
        <f>_xlfn.XLOOKUP($D384,#REF!,#REF!, "No results found",0)</f>
        <v>#REF!</v>
      </c>
    </row>
    <row r="385" spans="1:8" customFormat="1" x14ac:dyDescent="0.25">
      <c r="A385" s="13" t="s">
        <v>3696</v>
      </c>
      <c r="B385" s="2" t="s">
        <v>3362</v>
      </c>
      <c r="C385" s="13" t="s">
        <v>1208</v>
      </c>
      <c r="D385" s="13" t="s">
        <v>587</v>
      </c>
      <c r="E385" s="30" t="str">
        <f>IFERROR(AVERAGEIFS(#REF!,#REF!,$C385,#REF!,#REF!),"No results found")</f>
        <v>No results found</v>
      </c>
      <c r="F385" s="30" t="e">
        <f>_xlfn.XLOOKUP($C385,#REF!,#REF!, "No results found",0)</f>
        <v>#REF!</v>
      </c>
      <c r="G385" s="30" t="str">
        <f>IFERROR(AVERAGEIFS(#REF!,#REF!,$D385,#REF!,#REF!),"No results found")</f>
        <v>No results found</v>
      </c>
      <c r="H385" s="31" t="e">
        <f>_xlfn.XLOOKUP($D385,#REF!,#REF!, "No results found",0)</f>
        <v>#REF!</v>
      </c>
    </row>
    <row r="386" spans="1:8" customFormat="1" x14ac:dyDescent="0.25">
      <c r="A386" s="13" t="s">
        <v>1051</v>
      </c>
      <c r="B386" s="2" t="s">
        <v>3186</v>
      </c>
      <c r="C386" s="13"/>
      <c r="D386" s="13"/>
      <c r="E386" s="14"/>
      <c r="F386" s="14"/>
      <c r="G386" s="15"/>
      <c r="H386" s="12"/>
    </row>
    <row r="387" spans="1:8" customFormat="1" x14ac:dyDescent="0.25">
      <c r="A387" s="13" t="s">
        <v>1053</v>
      </c>
      <c r="B387" s="2" t="s">
        <v>3191</v>
      </c>
      <c r="C387" s="13"/>
      <c r="D387" s="13"/>
      <c r="E387" s="14"/>
      <c r="F387" s="14"/>
      <c r="G387" s="15"/>
      <c r="H387" s="12"/>
    </row>
    <row r="388" spans="1:8" customFormat="1" x14ac:dyDescent="0.25">
      <c r="A388" s="13" t="s">
        <v>3570</v>
      </c>
      <c r="B388" s="2" t="s">
        <v>3571</v>
      </c>
      <c r="C388" s="13"/>
      <c r="D388" s="13"/>
      <c r="E388" s="14"/>
      <c r="F388" s="14"/>
      <c r="G388" s="15"/>
      <c r="H388" s="12"/>
    </row>
    <row r="389" spans="1:8" customFormat="1" x14ac:dyDescent="0.25">
      <c r="A389" s="13" t="s">
        <v>1102</v>
      </c>
      <c r="B389" s="2" t="s">
        <v>3574</v>
      </c>
      <c r="C389" s="13"/>
      <c r="D389" s="13"/>
      <c r="E389" s="14"/>
      <c r="F389" s="14"/>
      <c r="G389" s="15"/>
      <c r="H389" s="12"/>
    </row>
    <row r="390" spans="1:8" customFormat="1" x14ac:dyDescent="0.25">
      <c r="A390" s="13" t="s">
        <v>3061</v>
      </c>
      <c r="B390" s="2" t="s">
        <v>3062</v>
      </c>
      <c r="C390" s="13"/>
      <c r="D390" s="13"/>
      <c r="E390" s="14"/>
      <c r="F390" s="14"/>
      <c r="G390" s="15"/>
      <c r="H390" s="12"/>
    </row>
    <row r="391" spans="1:8" customFormat="1" x14ac:dyDescent="0.25">
      <c r="A391" s="13" t="s">
        <v>3379</v>
      </c>
      <c r="B391" s="2" t="s">
        <v>3380</v>
      </c>
      <c r="C391" s="13"/>
      <c r="D391" s="13"/>
      <c r="E391" s="14"/>
      <c r="F391" s="14"/>
      <c r="G391" s="15"/>
      <c r="H391" s="12"/>
    </row>
    <row r="392" spans="1:8" customFormat="1" x14ac:dyDescent="0.25">
      <c r="A392" s="13" t="s">
        <v>726</v>
      </c>
      <c r="B392" s="2" t="s">
        <v>3598</v>
      </c>
      <c r="C392" s="13" t="s">
        <v>466</v>
      </c>
      <c r="D392" s="13" t="s">
        <v>1208</v>
      </c>
      <c r="E392" s="30" t="str">
        <f>IFERROR(AVERAGEIFS(#REF!,#REF!,$C392,#REF!,#REF!),"No results found")</f>
        <v>No results found</v>
      </c>
      <c r="F392" s="30" t="e">
        <f>_xlfn.XLOOKUP($C392,#REF!,#REF!, "No results found",0)</f>
        <v>#REF!</v>
      </c>
      <c r="G392" s="30" t="str">
        <f>IFERROR(AVERAGEIFS(#REF!,#REF!,$D392,#REF!,#REF!),"No results found")</f>
        <v>No results found</v>
      </c>
      <c r="H392" s="31" t="e">
        <f>_xlfn.XLOOKUP($D392,#REF!,#REF!, "No results found",0)</f>
        <v>#REF!</v>
      </c>
    </row>
    <row r="393" spans="1:8" customFormat="1" x14ac:dyDescent="0.25">
      <c r="A393" s="13" t="s">
        <v>466</v>
      </c>
      <c r="B393" s="2" t="s">
        <v>3599</v>
      </c>
      <c r="C393" s="13" t="s">
        <v>1208</v>
      </c>
      <c r="D393" s="13" t="s">
        <v>726</v>
      </c>
      <c r="E393" s="30" t="str">
        <f>IFERROR(AVERAGEIFS(#REF!,#REF!,$C393,#REF!,#REF!),"No results found")</f>
        <v>No results found</v>
      </c>
      <c r="F393" s="30" t="e">
        <f>_xlfn.XLOOKUP($C393,#REF!,#REF!, "No results found",0)</f>
        <v>#REF!</v>
      </c>
      <c r="G393" s="30" t="str">
        <f>IFERROR(AVERAGEIFS(#REF!,#REF!,$D393,#REF!,#REF!),"No results found")</f>
        <v>No results found</v>
      </c>
      <c r="H393" s="31" t="e">
        <f>_xlfn.XLOOKUP($D393,#REF!,#REF!, "No results found",0)</f>
        <v>#REF!</v>
      </c>
    </row>
    <row r="394" spans="1:8" customFormat="1" x14ac:dyDescent="0.25">
      <c r="A394" s="13" t="s">
        <v>1263</v>
      </c>
      <c r="B394" s="2" t="s">
        <v>1264</v>
      </c>
      <c r="C394" s="13"/>
      <c r="D394" s="13"/>
      <c r="E394" s="14"/>
      <c r="F394" s="14"/>
      <c r="G394" s="15"/>
      <c r="H394" s="12"/>
    </row>
    <row r="395" spans="1:8" customFormat="1" x14ac:dyDescent="0.25">
      <c r="A395" s="13" t="s">
        <v>1265</v>
      </c>
      <c r="B395" s="2" t="s">
        <v>1266</v>
      </c>
      <c r="C395" s="13" t="s">
        <v>445</v>
      </c>
      <c r="D395" s="13" t="s">
        <v>1208</v>
      </c>
      <c r="E395" s="30" t="str">
        <f>IFERROR(AVERAGEIFS(#REF!,#REF!,$C395,#REF!,#REF!),"No results found")</f>
        <v>No results found</v>
      </c>
      <c r="F395" s="30" t="e">
        <f>_xlfn.XLOOKUP($C395,#REF!,#REF!, "No results found",0)</f>
        <v>#REF!</v>
      </c>
      <c r="G395" s="30" t="str">
        <f>IFERROR(AVERAGEIFS(#REF!,#REF!,$D395,#REF!,#REF!),"No results found")</f>
        <v>No results found</v>
      </c>
      <c r="H395" s="31" t="e">
        <f>_xlfn.XLOOKUP($D395,#REF!,#REF!, "No results found",0)</f>
        <v>#REF!</v>
      </c>
    </row>
    <row r="396" spans="1:8" customFormat="1" x14ac:dyDescent="0.25">
      <c r="A396" s="13" t="s">
        <v>744</v>
      </c>
      <c r="B396" s="2" t="s">
        <v>1384</v>
      </c>
      <c r="C396" s="13"/>
      <c r="D396" s="13"/>
      <c r="E396" s="14"/>
      <c r="F396" s="14"/>
      <c r="G396" s="15"/>
      <c r="H396" s="12"/>
    </row>
    <row r="397" spans="1:8" customFormat="1" x14ac:dyDescent="0.25">
      <c r="A397" s="13" t="s">
        <v>1423</v>
      </c>
      <c r="B397" s="2" t="s">
        <v>1424</v>
      </c>
      <c r="C397" s="13"/>
      <c r="D397" s="13"/>
      <c r="E397" s="14"/>
      <c r="F397" s="14"/>
      <c r="G397" s="15"/>
      <c r="H397" s="12"/>
    </row>
    <row r="398" spans="1:8" customFormat="1" x14ac:dyDescent="0.25">
      <c r="A398" s="13" t="s">
        <v>1435</v>
      </c>
      <c r="B398" s="2" t="s">
        <v>1436</v>
      </c>
      <c r="C398" s="13"/>
      <c r="D398" s="13"/>
      <c r="E398" s="14"/>
      <c r="F398" s="14"/>
      <c r="G398" s="15"/>
      <c r="H398" s="12"/>
    </row>
    <row r="399" spans="1:8" customFormat="1" x14ac:dyDescent="0.25">
      <c r="A399" s="13" t="s">
        <v>176</v>
      </c>
      <c r="B399" s="2" t="s">
        <v>234</v>
      </c>
      <c r="C399" s="13"/>
      <c r="D399" s="13"/>
      <c r="E399" s="14"/>
      <c r="F399" s="14"/>
      <c r="G399" s="15"/>
      <c r="H399" s="12"/>
    </row>
    <row r="400" spans="1:8" customFormat="1" x14ac:dyDescent="0.25">
      <c r="A400" s="13" t="s">
        <v>136</v>
      </c>
      <c r="B400" s="2" t="s">
        <v>137</v>
      </c>
      <c r="C400" s="13"/>
      <c r="D400" s="13"/>
      <c r="E400" s="14"/>
      <c r="F400" s="14"/>
      <c r="G400" s="15"/>
      <c r="H400" s="12"/>
    </row>
    <row r="401" spans="1:8" customFormat="1" x14ac:dyDescent="0.25">
      <c r="A401" s="13" t="s">
        <v>785</v>
      </c>
      <c r="B401" s="2" t="s">
        <v>1710</v>
      </c>
      <c r="C401" s="13"/>
      <c r="D401" s="13"/>
      <c r="E401" s="14"/>
      <c r="F401" s="14"/>
      <c r="G401" s="15"/>
      <c r="H401" s="12"/>
    </row>
    <row r="402" spans="1:8" customFormat="1" ht="30" x14ac:dyDescent="0.25">
      <c r="A402" s="13" t="s">
        <v>1838</v>
      </c>
      <c r="B402" s="2" t="s">
        <v>1839</v>
      </c>
      <c r="C402" s="13"/>
      <c r="D402" s="13"/>
      <c r="E402" s="14"/>
      <c r="F402" s="14"/>
      <c r="G402" s="15"/>
      <c r="H402" s="12"/>
    </row>
    <row r="403" spans="1:8" customFormat="1" x14ac:dyDescent="0.25">
      <c r="A403" s="13" t="s">
        <v>638</v>
      </c>
      <c r="B403" s="2" t="s">
        <v>2244</v>
      </c>
      <c r="C403" s="13"/>
      <c r="D403" s="13"/>
      <c r="E403" s="14"/>
      <c r="F403" s="14"/>
      <c r="G403" s="15"/>
      <c r="H403" s="12"/>
    </row>
    <row r="404" spans="1:8" customFormat="1" x14ac:dyDescent="0.25">
      <c r="A404" s="13" t="s">
        <v>202</v>
      </c>
      <c r="B404" s="2" t="s">
        <v>2318</v>
      </c>
      <c r="C404" s="13"/>
      <c r="D404" s="13"/>
      <c r="E404" s="14"/>
      <c r="F404" s="14"/>
      <c r="G404" s="15"/>
      <c r="H404" s="12"/>
    </row>
    <row r="405" spans="1:8" customFormat="1" x14ac:dyDescent="0.25">
      <c r="A405" s="13" t="s">
        <v>643</v>
      </c>
      <c r="B405" s="2" t="s">
        <v>2361</v>
      </c>
      <c r="C405" s="13"/>
      <c r="D405" s="13"/>
      <c r="E405" s="14"/>
      <c r="F405" s="14"/>
      <c r="G405" s="15"/>
      <c r="H405" s="12"/>
    </row>
    <row r="406" spans="1:8" customFormat="1" x14ac:dyDescent="0.25">
      <c r="A406" s="13" t="s">
        <v>95</v>
      </c>
      <c r="B406" s="2" t="s">
        <v>2475</v>
      </c>
      <c r="C406" s="13"/>
      <c r="D406" s="13"/>
      <c r="E406" s="14"/>
      <c r="F406" s="14"/>
      <c r="G406" s="15"/>
      <c r="H406" s="12"/>
    </row>
    <row r="407" spans="1:8" customFormat="1" x14ac:dyDescent="0.25">
      <c r="A407" s="13" t="s">
        <v>402</v>
      </c>
      <c r="B407" s="2" t="s">
        <v>2671</v>
      </c>
      <c r="C407" s="13" t="s">
        <v>1208</v>
      </c>
      <c r="D407" s="13" t="s">
        <v>355</v>
      </c>
      <c r="E407" s="30" t="str">
        <f>IFERROR(AVERAGEIFS(#REF!,#REF!,$C407,#REF!,#REF!),"No results found")</f>
        <v>No results found</v>
      </c>
      <c r="F407" s="30" t="e">
        <f>_xlfn.XLOOKUP($C407,#REF!,#REF!, "No results found",0)</f>
        <v>#REF!</v>
      </c>
      <c r="G407" s="30" t="str">
        <f>IFERROR(AVERAGEIFS(#REF!,#REF!,$D407,#REF!,#REF!),"No results found")</f>
        <v>No results found</v>
      </c>
      <c r="H407" s="31" t="e">
        <f>_xlfn.XLOOKUP($D407,#REF!,#REF!, "No results found",0)</f>
        <v>#REF!</v>
      </c>
    </row>
    <row r="408" spans="1:8" customFormat="1" x14ac:dyDescent="0.25">
      <c r="A408" s="13" t="s">
        <v>480</v>
      </c>
      <c r="B408" s="2" t="s">
        <v>2672</v>
      </c>
      <c r="C408" s="13" t="s">
        <v>965</v>
      </c>
      <c r="D408" s="13" t="s">
        <v>1208</v>
      </c>
      <c r="E408" s="30" t="str">
        <f>IFERROR(AVERAGEIFS(#REF!,#REF!,$C408,#REF!,#REF!),"No results found")</f>
        <v>No results found</v>
      </c>
      <c r="F408" s="30" t="e">
        <f>_xlfn.XLOOKUP($C408,#REF!,#REF!, "No results found",0)</f>
        <v>#REF!</v>
      </c>
      <c r="G408" s="30" t="str">
        <f>IFERROR(AVERAGEIFS(#REF!,#REF!,$D408,#REF!,#REF!),"No results found")</f>
        <v>No results found</v>
      </c>
      <c r="H408" s="31" t="e">
        <f>_xlfn.XLOOKUP($D408,#REF!,#REF!, "No results found",0)</f>
        <v>#REF!</v>
      </c>
    </row>
    <row r="409" spans="1:8" customFormat="1" x14ac:dyDescent="0.25">
      <c r="A409" s="13" t="s">
        <v>116</v>
      </c>
      <c r="B409" s="2" t="s">
        <v>337</v>
      </c>
      <c r="C409" s="13"/>
      <c r="D409" s="13"/>
      <c r="E409" s="14"/>
      <c r="F409" s="14"/>
      <c r="G409" s="15"/>
      <c r="H409" s="12"/>
    </row>
    <row r="410" spans="1:8" customFormat="1" x14ac:dyDescent="0.25">
      <c r="A410" s="13" t="s">
        <v>204</v>
      </c>
      <c r="B410" s="2" t="s">
        <v>330</v>
      </c>
      <c r="C410" s="13"/>
      <c r="D410" s="13"/>
      <c r="E410" s="14"/>
      <c r="F410" s="14"/>
      <c r="G410" s="15"/>
      <c r="H410" s="12"/>
    </row>
    <row r="411" spans="1:8" customFormat="1" x14ac:dyDescent="0.25">
      <c r="A411" s="13" t="s">
        <v>893</v>
      </c>
      <c r="B411" s="2" t="s">
        <v>2282</v>
      </c>
      <c r="C411" s="13"/>
      <c r="D411" s="13"/>
      <c r="E411" s="14"/>
      <c r="F411" s="14"/>
      <c r="G411" s="15"/>
      <c r="H411" s="12"/>
    </row>
    <row r="412" spans="1:8" customFormat="1" x14ac:dyDescent="0.25">
      <c r="A412" s="13" t="s">
        <v>227</v>
      </c>
      <c r="B412" s="2" t="s">
        <v>228</v>
      </c>
      <c r="C412" s="13"/>
      <c r="D412" s="13"/>
      <c r="E412" s="14"/>
      <c r="F412" s="14"/>
      <c r="G412" s="15"/>
      <c r="H412" s="12"/>
    </row>
    <row r="413" spans="1:8" customFormat="1" x14ac:dyDescent="0.25">
      <c r="A413" s="13" t="s">
        <v>107</v>
      </c>
      <c r="B413" s="2" t="s">
        <v>108</v>
      </c>
      <c r="C413" s="13"/>
      <c r="D413" s="13"/>
      <c r="E413" s="14"/>
      <c r="F413" s="14"/>
      <c r="G413" s="15"/>
      <c r="H413" s="12"/>
    </row>
    <row r="414" spans="1:8" customFormat="1" x14ac:dyDescent="0.25">
      <c r="A414" s="13" t="s">
        <v>279</v>
      </c>
      <c r="B414" s="2" t="s">
        <v>280</v>
      </c>
      <c r="C414" s="13"/>
      <c r="D414" s="13"/>
      <c r="E414" s="14"/>
      <c r="F414" s="14"/>
      <c r="G414" s="15"/>
      <c r="H414" s="12"/>
    </row>
    <row r="415" spans="1:8" customFormat="1" x14ac:dyDescent="0.25">
      <c r="A415" s="13" t="s">
        <v>212</v>
      </c>
      <c r="B415" s="2" t="s">
        <v>213</v>
      </c>
      <c r="C415" s="13"/>
      <c r="D415" s="13"/>
      <c r="E415" s="14"/>
      <c r="F415" s="14"/>
      <c r="G415" s="15"/>
      <c r="H415" s="12"/>
    </row>
    <row r="416" spans="1:8" customFormat="1" x14ac:dyDescent="0.25">
      <c r="A416" s="13" t="s">
        <v>3697</v>
      </c>
      <c r="B416" s="2" t="s">
        <v>1795</v>
      </c>
      <c r="C416" s="13"/>
      <c r="D416" s="13"/>
      <c r="E416" s="14"/>
      <c r="F416" s="14"/>
      <c r="G416" s="15"/>
      <c r="H416" s="12"/>
    </row>
    <row r="417" spans="1:8" customFormat="1" x14ac:dyDescent="0.25">
      <c r="A417" s="13" t="s">
        <v>284</v>
      </c>
      <c r="B417" s="2" t="s">
        <v>285</v>
      </c>
      <c r="C417" s="13"/>
      <c r="D417" s="13"/>
      <c r="E417" s="14"/>
      <c r="F417" s="14"/>
      <c r="G417" s="15"/>
      <c r="H417" s="12"/>
    </row>
    <row r="418" spans="1:8" customFormat="1" x14ac:dyDescent="0.25">
      <c r="A418" s="13" t="s">
        <v>3254</v>
      </c>
      <c r="B418" s="2" t="s">
        <v>3255</v>
      </c>
      <c r="C418" s="13"/>
      <c r="D418" s="13"/>
      <c r="E418" s="14"/>
      <c r="F418" s="14"/>
      <c r="G418" s="15"/>
      <c r="H418" s="12"/>
    </row>
    <row r="419" spans="1:8" customFormat="1" x14ac:dyDescent="0.25">
      <c r="A419" s="13" t="s">
        <v>3256</v>
      </c>
      <c r="B419" s="2" t="s">
        <v>3257</v>
      </c>
      <c r="C419" s="13" t="s">
        <v>3258</v>
      </c>
      <c r="D419" s="13" t="s">
        <v>1208</v>
      </c>
      <c r="E419" s="30" t="str">
        <f>IFERROR(AVERAGEIFS(#REF!,#REF!,$C419,#REF!,#REF!),"No results found")</f>
        <v>No results found</v>
      </c>
      <c r="F419" s="30" t="e">
        <f>_xlfn.XLOOKUP($C419,#REF!,#REF!, "No results found",0)</f>
        <v>#REF!</v>
      </c>
      <c r="G419" s="30" t="str">
        <f>IFERROR(AVERAGEIFS(#REF!,#REF!,$D419,#REF!,#REF!),"No results found")</f>
        <v>No results found</v>
      </c>
      <c r="H419" s="31" t="e">
        <f>_xlfn.XLOOKUP($D419,#REF!,#REF!, "No results found",0)</f>
        <v>#REF!</v>
      </c>
    </row>
    <row r="420" spans="1:8" customFormat="1" x14ac:dyDescent="0.25">
      <c r="A420" s="13" t="s">
        <v>3258</v>
      </c>
      <c r="B420" s="2" t="s">
        <v>3259</v>
      </c>
      <c r="C420" s="13" t="s">
        <v>1208</v>
      </c>
      <c r="D420" s="13" t="s">
        <v>3256</v>
      </c>
      <c r="E420" s="30" t="str">
        <f>IFERROR(AVERAGEIFS(#REF!,#REF!,$C420,#REF!,#REF!),"No results found")</f>
        <v>No results found</v>
      </c>
      <c r="F420" s="30" t="e">
        <f>_xlfn.XLOOKUP($C420,#REF!,#REF!, "No results found",0)</f>
        <v>#REF!</v>
      </c>
      <c r="G420" s="30" t="str">
        <f>IFERROR(AVERAGEIFS(#REF!,#REF!,$D420,#REF!,#REF!),"No results found")</f>
        <v>No results found</v>
      </c>
      <c r="H420" s="31" t="e">
        <f>_xlfn.XLOOKUP($D420,#REF!,#REF!, "No results found",0)</f>
        <v>#REF!</v>
      </c>
    </row>
    <row r="421" spans="1:8" customFormat="1" x14ac:dyDescent="0.25">
      <c r="A421" s="13" t="s">
        <v>167</v>
      </c>
      <c r="B421" s="2" t="s">
        <v>168</v>
      </c>
      <c r="C421" s="13"/>
      <c r="D421" s="13"/>
      <c r="E421" s="14"/>
      <c r="F421" s="14"/>
      <c r="G421" s="15"/>
      <c r="H421" s="12"/>
    </row>
    <row r="422" spans="1:8" customFormat="1" x14ac:dyDescent="0.25">
      <c r="A422" s="13" t="s">
        <v>2004</v>
      </c>
      <c r="B422" s="2" t="s">
        <v>2005</v>
      </c>
      <c r="C422" s="13" t="s">
        <v>836</v>
      </c>
      <c r="D422" s="13" t="s">
        <v>1208</v>
      </c>
      <c r="E422" s="30" t="str">
        <f>IFERROR(AVERAGEIFS(#REF!,#REF!,$C422,#REF!,#REF!),"No results found")</f>
        <v>No results found</v>
      </c>
      <c r="F422" s="30" t="e">
        <f>_xlfn.XLOOKUP($C422,#REF!,#REF!, "No results found",0)</f>
        <v>#REF!</v>
      </c>
      <c r="G422" s="30" t="str">
        <f>IFERROR(AVERAGEIFS(#REF!,#REF!,$D422,#REF!,#REF!),"No results found")</f>
        <v>No results found</v>
      </c>
      <c r="H422" s="31" t="e">
        <f>_xlfn.XLOOKUP($D422,#REF!,#REF!, "No results found",0)</f>
        <v>#REF!</v>
      </c>
    </row>
    <row r="423" spans="1:8" customFormat="1" x14ac:dyDescent="0.25">
      <c r="A423" s="13" t="s">
        <v>836</v>
      </c>
      <c r="B423" s="2" t="s">
        <v>2006</v>
      </c>
      <c r="C423" s="13" t="s">
        <v>1208</v>
      </c>
      <c r="D423" s="13" t="s">
        <v>2004</v>
      </c>
      <c r="E423" s="30" t="str">
        <f>IFERROR(AVERAGEIFS(#REF!,#REF!,$C423,#REF!,#REF!),"No results found")</f>
        <v>No results found</v>
      </c>
      <c r="F423" s="30" t="e">
        <f>_xlfn.XLOOKUP($C423,#REF!,#REF!, "No results found",0)</f>
        <v>#REF!</v>
      </c>
      <c r="G423" s="30" t="str">
        <f>IFERROR(AVERAGEIFS(#REF!,#REF!,$D423,#REF!,#REF!),"No results found")</f>
        <v>No results found</v>
      </c>
      <c r="H423" s="31" t="e">
        <f>_xlfn.XLOOKUP($D423,#REF!,#REF!, "No results found",0)</f>
        <v>#REF!</v>
      </c>
    </row>
    <row r="424" spans="1:8" customFormat="1" x14ac:dyDescent="0.25">
      <c r="A424" s="13" t="s">
        <v>857</v>
      </c>
      <c r="B424" s="2" t="s">
        <v>2127</v>
      </c>
      <c r="C424" s="13"/>
      <c r="D424" s="13"/>
      <c r="E424" s="14"/>
      <c r="F424" s="14"/>
      <c r="G424" s="15"/>
      <c r="H424" s="12"/>
    </row>
    <row r="425" spans="1:8" customFormat="1" x14ac:dyDescent="0.25">
      <c r="A425" s="13" t="s">
        <v>546</v>
      </c>
      <c r="B425" s="2" t="s">
        <v>2586</v>
      </c>
      <c r="C425" s="13" t="s">
        <v>453</v>
      </c>
      <c r="D425" s="13" t="s">
        <v>1208</v>
      </c>
      <c r="E425" s="30" t="str">
        <f>IFERROR(AVERAGEIFS(#REF!,#REF!,$C425,#REF!,#REF!),"No results found")</f>
        <v>No results found</v>
      </c>
      <c r="F425" s="30" t="e">
        <f>_xlfn.XLOOKUP($C425,#REF!,#REF!, "No results found",0)</f>
        <v>#REF!</v>
      </c>
      <c r="G425" s="30" t="str">
        <f>IFERROR(AVERAGEIFS(#REF!,#REF!,$D425,#REF!,#REF!),"No results found")</f>
        <v>No results found</v>
      </c>
      <c r="H425" s="31" t="e">
        <f>_xlfn.XLOOKUP($D425,#REF!,#REF!, "No results found",0)</f>
        <v>#REF!</v>
      </c>
    </row>
    <row r="426" spans="1:8" customFormat="1" x14ac:dyDescent="0.25">
      <c r="A426" s="13" t="s">
        <v>453</v>
      </c>
      <c r="B426" s="2" t="s">
        <v>2587</v>
      </c>
      <c r="C426" s="13" t="s">
        <v>953</v>
      </c>
      <c r="D426" s="13" t="s">
        <v>546</v>
      </c>
      <c r="E426" s="30" t="str">
        <f>IFERROR(AVERAGEIFS(#REF!,#REF!,$C426,#REF!,#REF!),"No results found")</f>
        <v>No results found</v>
      </c>
      <c r="F426" s="30" t="e">
        <f>_xlfn.XLOOKUP($C426,#REF!,#REF!, "No results found",0)</f>
        <v>#REF!</v>
      </c>
      <c r="G426" s="30" t="str">
        <f>IFERROR(AVERAGEIFS(#REF!,#REF!,$D426,#REF!,#REF!),"No results found")</f>
        <v>No results found</v>
      </c>
      <c r="H426" s="31" t="e">
        <f>_xlfn.XLOOKUP($D426,#REF!,#REF!, "No results found",0)</f>
        <v>#REF!</v>
      </c>
    </row>
    <row r="427" spans="1:8" customFormat="1" x14ac:dyDescent="0.25">
      <c r="A427" s="13" t="s">
        <v>953</v>
      </c>
      <c r="B427" s="2" t="s">
        <v>2588</v>
      </c>
      <c r="C427" s="13" t="s">
        <v>1208</v>
      </c>
      <c r="D427" s="13" t="s">
        <v>453</v>
      </c>
      <c r="E427" s="30" t="str">
        <f>IFERROR(AVERAGEIFS(#REF!,#REF!,$C427,#REF!,#REF!),"No results found")</f>
        <v>No results found</v>
      </c>
      <c r="F427" s="30" t="e">
        <f>_xlfn.XLOOKUP($C427,#REF!,#REF!, "No results found",0)</f>
        <v>#REF!</v>
      </c>
      <c r="G427" s="30" t="str">
        <f>IFERROR(AVERAGEIFS(#REF!,#REF!,$D427,#REF!,#REF!),"No results found")</f>
        <v>No results found</v>
      </c>
      <c r="H427" s="31" t="e">
        <f>_xlfn.XLOOKUP($D427,#REF!,#REF!, "No results found",0)</f>
        <v>#REF!</v>
      </c>
    </row>
    <row r="428" spans="1:8" customFormat="1" x14ac:dyDescent="0.25">
      <c r="A428" s="13" t="s">
        <v>3698</v>
      </c>
      <c r="B428" s="2" t="s">
        <v>2975</v>
      </c>
      <c r="C428" s="13"/>
      <c r="D428" s="13"/>
      <c r="E428" s="14"/>
      <c r="F428" s="14"/>
      <c r="G428" s="15"/>
      <c r="H428" s="12"/>
    </row>
    <row r="429" spans="1:8" customFormat="1" x14ac:dyDescent="0.25">
      <c r="A429" s="13" t="s">
        <v>3231</v>
      </c>
      <c r="B429" s="2" t="s">
        <v>3232</v>
      </c>
      <c r="C429" s="13"/>
      <c r="D429" s="13"/>
      <c r="E429" s="14"/>
      <c r="F429" s="14"/>
      <c r="G429" s="15"/>
      <c r="H429" s="12"/>
    </row>
    <row r="430" spans="1:8" customFormat="1" x14ac:dyDescent="0.25">
      <c r="A430" s="13" t="s">
        <v>343</v>
      </c>
      <c r="B430" s="2" t="s">
        <v>2166</v>
      </c>
      <c r="C430" s="13" t="s">
        <v>356</v>
      </c>
      <c r="D430" s="13" t="s">
        <v>1208</v>
      </c>
      <c r="E430" s="30" t="str">
        <f>IFERROR(AVERAGEIFS(#REF!,#REF!,$C430,#REF!,#REF!),"No results found")</f>
        <v>No results found</v>
      </c>
      <c r="F430" s="30" t="e">
        <f>_xlfn.XLOOKUP($C430,#REF!,#REF!, "No results found",0)</f>
        <v>#REF!</v>
      </c>
      <c r="G430" s="30" t="str">
        <f>IFERROR(AVERAGEIFS(#REF!,#REF!,$D430,#REF!,#REF!),"No results found")</f>
        <v>No results found</v>
      </c>
      <c r="H430" s="31" t="e">
        <f>_xlfn.XLOOKUP($D430,#REF!,#REF!, "No results found",0)</f>
        <v>#REF!</v>
      </c>
    </row>
    <row r="431" spans="1:8" customFormat="1" x14ac:dyDescent="0.25">
      <c r="A431" s="13" t="s">
        <v>356</v>
      </c>
      <c r="B431" s="2" t="s">
        <v>2170</v>
      </c>
      <c r="C431" s="13" t="s">
        <v>350</v>
      </c>
      <c r="D431" s="13" t="s">
        <v>343</v>
      </c>
      <c r="E431" s="30" t="str">
        <f>IFERROR(AVERAGEIFS(#REF!,#REF!,$C431,#REF!,#REF!),"No results found")</f>
        <v>No results found</v>
      </c>
      <c r="F431" s="30" t="e">
        <f>_xlfn.XLOOKUP($C431,#REF!,#REF!, "No results found",0)</f>
        <v>#REF!</v>
      </c>
      <c r="G431" s="30" t="str">
        <f>IFERROR(AVERAGEIFS(#REF!,#REF!,$D431,#REF!,#REF!),"No results found")</f>
        <v>No results found</v>
      </c>
      <c r="H431" s="31" t="e">
        <f>_xlfn.XLOOKUP($D431,#REF!,#REF!, "No results found",0)</f>
        <v>#REF!</v>
      </c>
    </row>
    <row r="432" spans="1:8" customFormat="1" x14ac:dyDescent="0.25">
      <c r="A432" s="13" t="s">
        <v>350</v>
      </c>
      <c r="B432" s="2" t="s">
        <v>2172</v>
      </c>
      <c r="C432" s="13" t="s">
        <v>1208</v>
      </c>
      <c r="D432" s="13" t="s">
        <v>356</v>
      </c>
      <c r="E432" s="30" t="str">
        <f>IFERROR(AVERAGEIFS(#REF!,#REF!,$C432,#REF!,#REF!),"No results found")</f>
        <v>No results found</v>
      </c>
      <c r="F432" s="30" t="e">
        <f>_xlfn.XLOOKUP($C432,#REF!,#REF!, "No results found",0)</f>
        <v>#REF!</v>
      </c>
      <c r="G432" s="30" t="str">
        <f>IFERROR(AVERAGEIFS(#REF!,#REF!,$D432,#REF!,#REF!),"No results found")</f>
        <v>No results found</v>
      </c>
      <c r="H432" s="31" t="e">
        <f>_xlfn.XLOOKUP($D432,#REF!,#REF!, "No results found",0)</f>
        <v>#REF!</v>
      </c>
    </row>
    <row r="433" spans="1:8" customFormat="1" x14ac:dyDescent="0.25">
      <c r="A433" s="13" t="s">
        <v>567</v>
      </c>
      <c r="B433" s="2" t="s">
        <v>2984</v>
      </c>
      <c r="C433" s="13" t="s">
        <v>3699</v>
      </c>
      <c r="D433" s="13" t="s">
        <v>1208</v>
      </c>
      <c r="E433" s="30" t="str">
        <f>IFERROR(AVERAGEIFS(#REF!,#REF!,$C433,#REF!,#REF!),"No results found")</f>
        <v>No results found</v>
      </c>
      <c r="F433" s="30" t="e">
        <f>_xlfn.XLOOKUP($C433,#REF!,#REF!, "No results found",0)</f>
        <v>#REF!</v>
      </c>
      <c r="G433" s="30" t="str">
        <f>IFERROR(AVERAGEIFS(#REF!,#REF!,$D433,#REF!,#REF!),"No results found")</f>
        <v>No results found</v>
      </c>
      <c r="H433" s="31" t="e">
        <f>_xlfn.XLOOKUP($D433,#REF!,#REF!, "No results found",0)</f>
        <v>#REF!</v>
      </c>
    </row>
    <row r="434" spans="1:8" customFormat="1" x14ac:dyDescent="0.25">
      <c r="A434" s="13" t="s">
        <v>3699</v>
      </c>
      <c r="B434" s="2" t="s">
        <v>2986</v>
      </c>
      <c r="C434" s="13" t="s">
        <v>1208</v>
      </c>
      <c r="D434" s="13" t="s">
        <v>567</v>
      </c>
      <c r="E434" s="30" t="str">
        <f>IFERROR(AVERAGEIFS(#REF!,#REF!,$C434,#REF!,#REF!),"No results found")</f>
        <v>No results found</v>
      </c>
      <c r="F434" s="30" t="e">
        <f>_xlfn.XLOOKUP($C434,#REF!,#REF!, "No results found",0)</f>
        <v>#REF!</v>
      </c>
      <c r="G434" s="30" t="str">
        <f>IFERROR(AVERAGEIFS(#REF!,#REF!,$D434,#REF!,#REF!),"No results found")</f>
        <v>No results found</v>
      </c>
      <c r="H434" s="31" t="e">
        <f>_xlfn.XLOOKUP($D434,#REF!,#REF!, "No results found",0)</f>
        <v>#REF!</v>
      </c>
    </row>
    <row r="435" spans="1:8" customFormat="1" x14ac:dyDescent="0.25">
      <c r="A435" s="13" t="s">
        <v>3700</v>
      </c>
      <c r="B435" s="2" t="s">
        <v>1130</v>
      </c>
      <c r="C435" s="13"/>
      <c r="D435" s="13"/>
      <c r="E435" s="14"/>
      <c r="F435" s="14"/>
      <c r="G435" s="15"/>
      <c r="H435" s="12"/>
    </row>
    <row r="436" spans="1:8" customFormat="1" x14ac:dyDescent="0.25">
      <c r="A436" s="13" t="s">
        <v>2039</v>
      </c>
      <c r="B436" s="2" t="s">
        <v>2040</v>
      </c>
      <c r="C436" s="13" t="s">
        <v>844</v>
      </c>
      <c r="D436" s="13" t="s">
        <v>1208</v>
      </c>
      <c r="E436" s="30" t="str">
        <f>IFERROR(AVERAGEIFS(#REF!,#REF!,$C436,#REF!,#REF!),"No results found")</f>
        <v>No results found</v>
      </c>
      <c r="F436" s="30" t="e">
        <f>_xlfn.XLOOKUP($C436,#REF!,#REF!, "No results found",0)</f>
        <v>#REF!</v>
      </c>
      <c r="G436" s="30" t="str">
        <f>IFERROR(AVERAGEIFS(#REF!,#REF!,$D436,#REF!,#REF!),"No results found")</f>
        <v>No results found</v>
      </c>
      <c r="H436" s="31" t="e">
        <f>_xlfn.XLOOKUP($D436,#REF!,#REF!, "No results found",0)</f>
        <v>#REF!</v>
      </c>
    </row>
    <row r="437" spans="1:8" customFormat="1" x14ac:dyDescent="0.25">
      <c r="A437" s="13" t="s">
        <v>844</v>
      </c>
      <c r="B437" s="2" t="s">
        <v>2041</v>
      </c>
      <c r="C437" s="13" t="s">
        <v>1208</v>
      </c>
      <c r="D437" s="13" t="s">
        <v>2039</v>
      </c>
      <c r="E437" s="30" t="str">
        <f>IFERROR(AVERAGEIFS(#REF!,#REF!,$C437,#REF!,#REF!),"No results found")</f>
        <v>No results found</v>
      </c>
      <c r="F437" s="30" t="e">
        <f>_xlfn.XLOOKUP($C437,#REF!,#REF!, "No results found",0)</f>
        <v>#REF!</v>
      </c>
      <c r="G437" s="30" t="str">
        <f>IFERROR(AVERAGEIFS(#REF!,#REF!,$D437,#REF!,#REF!),"No results found")</f>
        <v>No results found</v>
      </c>
      <c r="H437" s="31" t="e">
        <f>_xlfn.XLOOKUP($D437,#REF!,#REF!, "No results found",0)</f>
        <v>#REF!</v>
      </c>
    </row>
    <row r="438" spans="1:8" customFormat="1" x14ac:dyDescent="0.25">
      <c r="A438" s="13" t="s">
        <v>2508</v>
      </c>
      <c r="B438" s="2" t="s">
        <v>2509</v>
      </c>
      <c r="C438" s="13" t="s">
        <v>2511</v>
      </c>
      <c r="D438" s="13" t="s">
        <v>1208</v>
      </c>
      <c r="E438" s="30" t="str">
        <f>IFERROR(AVERAGEIFS(#REF!,#REF!,$C438,#REF!,#REF!),"No results found")</f>
        <v>No results found</v>
      </c>
      <c r="F438" s="30" t="e">
        <f>_xlfn.XLOOKUP($C438,#REF!,#REF!, "No results found",0)</f>
        <v>#REF!</v>
      </c>
      <c r="G438" s="30" t="str">
        <f>IFERROR(AVERAGEIFS(#REF!,#REF!,$D438,#REF!,#REF!),"No results found")</f>
        <v>No results found</v>
      </c>
      <c r="H438" s="31" t="e">
        <f>_xlfn.XLOOKUP($D438,#REF!,#REF!, "No results found",0)</f>
        <v>#REF!</v>
      </c>
    </row>
    <row r="439" spans="1:8" customFormat="1" x14ac:dyDescent="0.25">
      <c r="A439" s="13" t="s">
        <v>2511</v>
      </c>
      <c r="B439" s="2" t="s">
        <v>2512</v>
      </c>
      <c r="C439" s="13" t="s">
        <v>1208</v>
      </c>
      <c r="D439" s="13" t="s">
        <v>2508</v>
      </c>
      <c r="E439" s="30" t="str">
        <f>IFERROR(AVERAGEIFS(#REF!,#REF!,$C439,#REF!,#REF!),"No results found")</f>
        <v>No results found</v>
      </c>
      <c r="F439" s="30" t="e">
        <f>_xlfn.XLOOKUP($C439,#REF!,#REF!, "No results found",0)</f>
        <v>#REF!</v>
      </c>
      <c r="G439" s="30" t="str">
        <f>IFERROR(AVERAGEIFS(#REF!,#REF!,$D439,#REF!,#REF!),"No results found")</f>
        <v>No results found</v>
      </c>
      <c r="H439" s="31" t="e">
        <f>_xlfn.XLOOKUP($D439,#REF!,#REF!, "No results found",0)</f>
        <v>#REF!</v>
      </c>
    </row>
    <row r="440" spans="1:8" customFormat="1" x14ac:dyDescent="0.25">
      <c r="A440" s="13" t="s">
        <v>949</v>
      </c>
      <c r="B440" s="2" t="s">
        <v>2539</v>
      </c>
      <c r="C440" s="13" t="s">
        <v>400</v>
      </c>
      <c r="D440" s="13" t="s">
        <v>1208</v>
      </c>
      <c r="E440" s="30" t="str">
        <f>IFERROR(AVERAGEIFS(#REF!,#REF!,$C440,#REF!,#REF!),"No results found")</f>
        <v>No results found</v>
      </c>
      <c r="F440" s="30" t="e">
        <f>_xlfn.XLOOKUP($C440,#REF!,#REF!, "No results found",0)</f>
        <v>#REF!</v>
      </c>
      <c r="G440" s="30" t="str">
        <f>IFERROR(AVERAGEIFS(#REF!,#REF!,$D440,#REF!,#REF!),"No results found")</f>
        <v>No results found</v>
      </c>
      <c r="H440" s="31" t="e">
        <f>_xlfn.XLOOKUP($D440,#REF!,#REF!, "No results found",0)</f>
        <v>#REF!</v>
      </c>
    </row>
    <row r="441" spans="1:8" customFormat="1" x14ac:dyDescent="0.25">
      <c r="A441" s="13" t="s">
        <v>400</v>
      </c>
      <c r="B441" s="2" t="s">
        <v>2540</v>
      </c>
      <c r="C441" s="13" t="s">
        <v>1208</v>
      </c>
      <c r="D441" s="13" t="s">
        <v>949</v>
      </c>
      <c r="E441" s="30" t="str">
        <f>IFERROR(AVERAGEIFS(#REF!,#REF!,$C441,#REF!,#REF!),"No results found")</f>
        <v>No results found</v>
      </c>
      <c r="F441" s="30" t="e">
        <f>_xlfn.XLOOKUP($C441,#REF!,#REF!, "No results found",0)</f>
        <v>#REF!</v>
      </c>
      <c r="G441" s="30" t="str">
        <f>IFERROR(AVERAGEIFS(#REF!,#REF!,$D441,#REF!,#REF!),"No results found")</f>
        <v>No results found</v>
      </c>
      <c r="H441" s="31" t="e">
        <f>_xlfn.XLOOKUP($D441,#REF!,#REF!, "No results found",0)</f>
        <v>#REF!</v>
      </c>
    </row>
    <row r="442" spans="1:8" customFormat="1" x14ac:dyDescent="0.25">
      <c r="A442" s="13" t="s">
        <v>671</v>
      </c>
      <c r="B442" s="2" t="s">
        <v>2969</v>
      </c>
      <c r="C442" s="13"/>
      <c r="D442" s="13"/>
      <c r="E442" s="14"/>
      <c r="F442" s="14"/>
      <c r="G442" s="15"/>
      <c r="H442" s="12"/>
    </row>
    <row r="443" spans="1:8" customFormat="1" x14ac:dyDescent="0.25">
      <c r="A443" s="13" t="s">
        <v>3072</v>
      </c>
      <c r="B443" s="2" t="s">
        <v>3073</v>
      </c>
      <c r="C443" s="13" t="s">
        <v>1037</v>
      </c>
      <c r="D443" s="13" t="s">
        <v>1208</v>
      </c>
      <c r="E443" s="30" t="str">
        <f>IFERROR(AVERAGEIFS(#REF!,#REF!,$C443,#REF!,#REF!),"No results found")</f>
        <v>No results found</v>
      </c>
      <c r="F443" s="30" t="e">
        <f>_xlfn.XLOOKUP($C443,#REF!,#REF!, "No results found",0)</f>
        <v>#REF!</v>
      </c>
      <c r="G443" s="30" t="str">
        <f>IFERROR(AVERAGEIFS(#REF!,#REF!,$D443,#REF!,#REF!),"No results found")</f>
        <v>No results found</v>
      </c>
      <c r="H443" s="31" t="e">
        <f>_xlfn.XLOOKUP($D443,#REF!,#REF!, "No results found",0)</f>
        <v>#REF!</v>
      </c>
    </row>
    <row r="444" spans="1:8" customFormat="1" x14ac:dyDescent="0.25">
      <c r="A444" s="13" t="s">
        <v>1037</v>
      </c>
      <c r="B444" s="2" t="s">
        <v>3075</v>
      </c>
      <c r="C444" s="13" t="s">
        <v>1208</v>
      </c>
      <c r="D444" s="13" t="s">
        <v>3072</v>
      </c>
      <c r="E444" s="30" t="str">
        <f>IFERROR(AVERAGEIFS(#REF!,#REF!,$C444,#REF!,#REF!),"No results found")</f>
        <v>No results found</v>
      </c>
      <c r="F444" s="30" t="e">
        <f>_xlfn.XLOOKUP($C444,#REF!,#REF!, "No results found",0)</f>
        <v>#REF!</v>
      </c>
      <c r="G444" s="30" t="str">
        <f>IFERROR(AVERAGEIFS(#REF!,#REF!,$D444,#REF!,#REF!),"No results found")</f>
        <v>No results found</v>
      </c>
      <c r="H444" s="31" t="e">
        <f>_xlfn.XLOOKUP($D444,#REF!,#REF!, "No results found",0)</f>
        <v>#REF!</v>
      </c>
    </row>
    <row r="445" spans="1:8" customFormat="1" x14ac:dyDescent="0.25">
      <c r="A445" s="13" t="s">
        <v>3261</v>
      </c>
      <c r="B445" s="2" t="s">
        <v>3262</v>
      </c>
      <c r="C445" s="13" t="s">
        <v>3263</v>
      </c>
      <c r="D445" s="13" t="s">
        <v>1208</v>
      </c>
      <c r="E445" s="30" t="str">
        <f>IFERROR(AVERAGEIFS(#REF!,#REF!,$C445,#REF!,#REF!),"No results found")</f>
        <v>No results found</v>
      </c>
      <c r="F445" s="30" t="e">
        <f>_xlfn.XLOOKUP($C445,#REF!,#REF!, "No results found",0)</f>
        <v>#REF!</v>
      </c>
      <c r="G445" s="30" t="str">
        <f>IFERROR(AVERAGEIFS(#REF!,#REF!,$D445,#REF!,#REF!),"No results found")</f>
        <v>No results found</v>
      </c>
      <c r="H445" s="31" t="e">
        <f>_xlfn.XLOOKUP($D445,#REF!,#REF!, "No results found",0)</f>
        <v>#REF!</v>
      </c>
    </row>
    <row r="446" spans="1:8" customFormat="1" x14ac:dyDescent="0.25">
      <c r="A446" s="13" t="s">
        <v>3263</v>
      </c>
      <c r="B446" s="2" t="s">
        <v>3264</v>
      </c>
      <c r="C446" s="13" t="s">
        <v>1208</v>
      </c>
      <c r="D446" s="13" t="s">
        <v>3261</v>
      </c>
      <c r="E446" s="30" t="str">
        <f>IFERROR(AVERAGEIFS(#REF!,#REF!,$C446,#REF!,#REF!),"No results found")</f>
        <v>No results found</v>
      </c>
      <c r="F446" s="30" t="e">
        <f>_xlfn.XLOOKUP($C446,#REF!,#REF!, "No results found",0)</f>
        <v>#REF!</v>
      </c>
      <c r="G446" s="30" t="str">
        <f>IFERROR(AVERAGEIFS(#REF!,#REF!,$D446,#REF!,#REF!),"No results found")</f>
        <v>No results found</v>
      </c>
      <c r="H446" s="31" t="e">
        <f>_xlfn.XLOOKUP($D446,#REF!,#REF!, "No results found",0)</f>
        <v>#REF!</v>
      </c>
    </row>
    <row r="447" spans="1:8" customFormat="1" x14ac:dyDescent="0.25">
      <c r="A447" s="13" t="s">
        <v>607</v>
      </c>
      <c r="B447" s="2" t="s">
        <v>1332</v>
      </c>
      <c r="C447" s="13" t="s">
        <v>608</v>
      </c>
      <c r="D447" s="13" t="s">
        <v>1208</v>
      </c>
      <c r="E447" s="30" t="str">
        <f>IFERROR(AVERAGEIFS(#REF!,#REF!,$C447,#REF!,#REF!),"No results found")</f>
        <v>No results found</v>
      </c>
      <c r="F447" s="30" t="e">
        <f>_xlfn.XLOOKUP($C447,#REF!,#REF!, "No results found",0)</f>
        <v>#REF!</v>
      </c>
      <c r="G447" s="30" t="str">
        <f>IFERROR(AVERAGEIFS(#REF!,#REF!,$D447,#REF!,#REF!),"No results found")</f>
        <v>No results found</v>
      </c>
      <c r="H447" s="31" t="e">
        <f>_xlfn.XLOOKUP($D447,#REF!,#REF!, "No results found",0)</f>
        <v>#REF!</v>
      </c>
    </row>
    <row r="448" spans="1:8" customFormat="1" x14ac:dyDescent="0.25">
      <c r="A448" s="13" t="s">
        <v>1338</v>
      </c>
      <c r="B448" s="2" t="s">
        <v>1339</v>
      </c>
      <c r="C448" s="13" t="s">
        <v>1208</v>
      </c>
      <c r="D448" s="13" t="s">
        <v>608</v>
      </c>
      <c r="E448" s="30" t="str">
        <f>IFERROR(AVERAGEIFS(#REF!,#REF!,$C448,#REF!,#REF!),"No results found")</f>
        <v>No results found</v>
      </c>
      <c r="F448" s="30" t="e">
        <f>_xlfn.XLOOKUP($C448,#REF!,#REF!, "No results found",0)</f>
        <v>#REF!</v>
      </c>
      <c r="G448" s="30" t="str">
        <f>IFERROR(AVERAGEIFS(#REF!,#REF!,$D448,#REF!,#REF!),"No results found")</f>
        <v>No results found</v>
      </c>
      <c r="H448" s="31" t="e">
        <f>_xlfn.XLOOKUP($D448,#REF!,#REF!, "No results found",0)</f>
        <v>#REF!</v>
      </c>
    </row>
    <row r="449" spans="1:8" customFormat="1" x14ac:dyDescent="0.25">
      <c r="A449" s="13" t="s">
        <v>764</v>
      </c>
      <c r="B449" s="2" t="s">
        <v>1584</v>
      </c>
      <c r="C449" s="13"/>
      <c r="D449" s="13"/>
      <c r="E449" s="14"/>
      <c r="F449" s="14"/>
      <c r="G449" s="15"/>
      <c r="H449" s="12"/>
    </row>
    <row r="450" spans="1:8" customFormat="1" x14ac:dyDescent="0.25">
      <c r="A450" s="13" t="s">
        <v>765</v>
      </c>
      <c r="B450" s="2" t="s">
        <v>1585</v>
      </c>
      <c r="C450" s="13"/>
      <c r="D450" s="13"/>
      <c r="E450" s="14"/>
      <c r="F450" s="14"/>
      <c r="G450" s="15"/>
      <c r="H450" s="12"/>
    </row>
    <row r="451" spans="1:8" customFormat="1" x14ac:dyDescent="0.25">
      <c r="A451" s="13" t="s">
        <v>1604</v>
      </c>
      <c r="B451" s="2" t="s">
        <v>1605</v>
      </c>
      <c r="C451" s="13"/>
      <c r="D451" s="13"/>
      <c r="E451" s="14"/>
      <c r="F451" s="14"/>
      <c r="G451" s="15"/>
      <c r="H451" s="12"/>
    </row>
    <row r="452" spans="1:8" customFormat="1" x14ac:dyDescent="0.25">
      <c r="A452" s="13" t="s">
        <v>1862</v>
      </c>
      <c r="B452" s="2" t="s">
        <v>1861</v>
      </c>
      <c r="C452" s="13"/>
      <c r="D452" s="13"/>
      <c r="E452" s="14"/>
      <c r="F452" s="14"/>
      <c r="G452" s="15"/>
      <c r="H452" s="12"/>
    </row>
    <row r="453" spans="1:8" customFormat="1" x14ac:dyDescent="0.25">
      <c r="A453" s="13" t="s">
        <v>3701</v>
      </c>
      <c r="B453" s="2" t="s">
        <v>1841</v>
      </c>
      <c r="C453" s="13"/>
      <c r="D453" s="13"/>
      <c r="E453" s="14"/>
      <c r="F453" s="14"/>
      <c r="G453" s="15"/>
      <c r="H453" s="12"/>
    </row>
    <row r="454" spans="1:8" customFormat="1" x14ac:dyDescent="0.25">
      <c r="A454" s="13" t="s">
        <v>3702</v>
      </c>
      <c r="B454" s="2" t="s">
        <v>1841</v>
      </c>
      <c r="C454" s="13"/>
      <c r="D454" s="13"/>
      <c r="E454" s="14"/>
      <c r="F454" s="14"/>
      <c r="G454" s="15"/>
      <c r="H454" s="12"/>
    </row>
    <row r="455" spans="1:8" customFormat="1" x14ac:dyDescent="0.25">
      <c r="A455" s="13" t="s">
        <v>3703</v>
      </c>
      <c r="B455" s="2" t="s">
        <v>3704</v>
      </c>
      <c r="C455" s="13"/>
      <c r="D455" s="13"/>
      <c r="E455" s="14"/>
      <c r="F455" s="14"/>
      <c r="G455" s="15"/>
      <c r="H455" s="12"/>
    </row>
    <row r="456" spans="1:8" customFormat="1" x14ac:dyDescent="0.25">
      <c r="A456" s="13" t="s">
        <v>884</v>
      </c>
      <c r="B456" s="2" t="s">
        <v>2249</v>
      </c>
      <c r="C456" s="13"/>
      <c r="D456" s="13"/>
      <c r="E456" s="14"/>
      <c r="F456" s="14"/>
      <c r="G456" s="15"/>
      <c r="H456" s="12"/>
    </row>
    <row r="457" spans="1:8" customFormat="1" x14ac:dyDescent="0.25">
      <c r="A457" s="13" t="s">
        <v>901</v>
      </c>
      <c r="B457" s="2" t="s">
        <v>2315</v>
      </c>
      <c r="C457" s="13" t="s">
        <v>902</v>
      </c>
      <c r="D457" s="13" t="s">
        <v>1208</v>
      </c>
      <c r="E457" s="30" t="str">
        <f>IFERROR(AVERAGEIFS(#REF!,#REF!,$C457,#REF!,#REF!),"No results found")</f>
        <v>No results found</v>
      </c>
      <c r="F457" s="30" t="e">
        <f>_xlfn.XLOOKUP($C457,#REF!,#REF!, "No results found",0)</f>
        <v>#REF!</v>
      </c>
      <c r="G457" s="30" t="str">
        <f>IFERROR(AVERAGEIFS(#REF!,#REF!,$D457,#REF!,#REF!),"No results found")</f>
        <v>No results found</v>
      </c>
      <c r="H457" s="31" t="e">
        <f>_xlfn.XLOOKUP($D457,#REF!,#REF!, "No results found",0)</f>
        <v>#REF!</v>
      </c>
    </row>
    <row r="458" spans="1:8" customFormat="1" x14ac:dyDescent="0.25">
      <c r="A458" s="13" t="s">
        <v>902</v>
      </c>
      <c r="B458" s="2" t="s">
        <v>2316</v>
      </c>
      <c r="C458" s="13" t="s">
        <v>1208</v>
      </c>
      <c r="D458" s="13" t="s">
        <v>901</v>
      </c>
      <c r="E458" s="30" t="str">
        <f>IFERROR(AVERAGEIFS(#REF!,#REF!,$C458,#REF!,#REF!),"No results found")</f>
        <v>No results found</v>
      </c>
      <c r="F458" s="30" t="e">
        <f>_xlfn.XLOOKUP($C458,#REF!,#REF!, "No results found",0)</f>
        <v>#REF!</v>
      </c>
      <c r="G458" s="30" t="str">
        <f>IFERROR(AVERAGEIFS(#REF!,#REF!,$D458,#REF!,#REF!),"No results found")</f>
        <v>No results found</v>
      </c>
      <c r="H458" s="31" t="e">
        <f>_xlfn.XLOOKUP($D458,#REF!,#REF!, "No results found",0)</f>
        <v>#REF!</v>
      </c>
    </row>
    <row r="459" spans="1:8" customFormat="1" x14ac:dyDescent="0.25">
      <c r="A459" s="13" t="s">
        <v>906</v>
      </c>
      <c r="B459" s="2" t="s">
        <v>2340</v>
      </c>
      <c r="C459" s="13"/>
      <c r="D459" s="13"/>
      <c r="E459" s="14"/>
      <c r="F459" s="14"/>
      <c r="G459" s="15"/>
      <c r="H459" s="12"/>
    </row>
    <row r="460" spans="1:8" customFormat="1" x14ac:dyDescent="0.25">
      <c r="A460" s="13" t="s">
        <v>907</v>
      </c>
      <c r="B460" s="2" t="s">
        <v>2342</v>
      </c>
      <c r="C460" s="13"/>
      <c r="D460" s="13"/>
      <c r="E460" s="14"/>
      <c r="F460" s="14"/>
      <c r="G460" s="15"/>
      <c r="H460" s="12"/>
    </row>
    <row r="461" spans="1:8" customFormat="1" x14ac:dyDescent="0.25">
      <c r="A461" s="13" t="s">
        <v>2343</v>
      </c>
      <c r="B461" s="2" t="s">
        <v>2344</v>
      </c>
      <c r="C461" s="13"/>
      <c r="D461" s="13"/>
      <c r="E461" s="14"/>
      <c r="F461" s="14"/>
      <c r="G461" s="15"/>
      <c r="H461" s="12"/>
    </row>
    <row r="462" spans="1:8" customFormat="1" x14ac:dyDescent="0.25">
      <c r="A462" s="13" t="s">
        <v>2345</v>
      </c>
      <c r="B462" s="2" t="s">
        <v>2346</v>
      </c>
      <c r="C462" s="13" t="s">
        <v>2347</v>
      </c>
      <c r="D462" s="13" t="s">
        <v>1208</v>
      </c>
      <c r="E462" s="30" t="str">
        <f>IFERROR(AVERAGEIFS(#REF!,#REF!,$C462,#REF!,#REF!),"No results found")</f>
        <v>No results found</v>
      </c>
      <c r="F462" s="30" t="e">
        <f>_xlfn.XLOOKUP($C462,#REF!,#REF!, "No results found",0)</f>
        <v>#REF!</v>
      </c>
      <c r="G462" s="30" t="str">
        <f>IFERROR(AVERAGEIFS(#REF!,#REF!,$D462,#REF!,#REF!),"No results found")</f>
        <v>No results found</v>
      </c>
      <c r="H462" s="31" t="e">
        <f>_xlfn.XLOOKUP($D462,#REF!,#REF!, "No results found",0)</f>
        <v>#REF!</v>
      </c>
    </row>
    <row r="463" spans="1:8" customFormat="1" x14ac:dyDescent="0.25">
      <c r="A463" s="13" t="s">
        <v>2347</v>
      </c>
      <c r="B463" s="2" t="s">
        <v>2348</v>
      </c>
      <c r="C463" s="13" t="s">
        <v>1208</v>
      </c>
      <c r="D463" s="13" t="s">
        <v>2345</v>
      </c>
      <c r="E463" s="30" t="str">
        <f>IFERROR(AVERAGEIFS(#REF!,#REF!,$C463,#REF!,#REF!),"No results found")</f>
        <v>No results found</v>
      </c>
      <c r="F463" s="30" t="e">
        <f>_xlfn.XLOOKUP($C463,#REF!,#REF!, "No results found",0)</f>
        <v>#REF!</v>
      </c>
      <c r="G463" s="30" t="str">
        <f>IFERROR(AVERAGEIFS(#REF!,#REF!,$D463,#REF!,#REF!),"No results found")</f>
        <v>No results found</v>
      </c>
      <c r="H463" s="31" t="e">
        <f>_xlfn.XLOOKUP($D463,#REF!,#REF!, "No results found",0)</f>
        <v>#REF!</v>
      </c>
    </row>
    <row r="464" spans="1:8" customFormat="1" x14ac:dyDescent="0.25">
      <c r="A464" s="13" t="s">
        <v>2349</v>
      </c>
      <c r="B464" s="2" t="s">
        <v>2350</v>
      </c>
      <c r="C464" s="13" t="s">
        <v>908</v>
      </c>
      <c r="D464" s="13" t="s">
        <v>1208</v>
      </c>
      <c r="E464" s="30" t="str">
        <f>IFERROR(AVERAGEIFS(#REF!,#REF!,$C464,#REF!,#REF!),"No results found")</f>
        <v>No results found</v>
      </c>
      <c r="F464" s="30" t="e">
        <f>_xlfn.XLOOKUP($C464,#REF!,#REF!, "No results found",0)</f>
        <v>#REF!</v>
      </c>
      <c r="G464" s="30" t="str">
        <f>IFERROR(AVERAGEIFS(#REF!,#REF!,$D464,#REF!,#REF!),"No results found")</f>
        <v>No results found</v>
      </c>
      <c r="H464" s="31" t="e">
        <f>_xlfn.XLOOKUP($D464,#REF!,#REF!, "No results found",0)</f>
        <v>#REF!</v>
      </c>
    </row>
    <row r="465" spans="1:8" customFormat="1" x14ac:dyDescent="0.25">
      <c r="A465" s="13" t="s">
        <v>908</v>
      </c>
      <c r="B465" s="2" t="s">
        <v>2351</v>
      </c>
      <c r="C465" s="13" t="s">
        <v>1208</v>
      </c>
      <c r="D465" s="13" t="s">
        <v>2349</v>
      </c>
      <c r="E465" s="30" t="str">
        <f>IFERROR(AVERAGEIFS(#REF!,#REF!,$C465,#REF!,#REF!),"No results found")</f>
        <v>No results found</v>
      </c>
      <c r="F465" s="30" t="e">
        <f>_xlfn.XLOOKUP($C465,#REF!,#REF!, "No results found",0)</f>
        <v>#REF!</v>
      </c>
      <c r="G465" s="30" t="str">
        <f>IFERROR(AVERAGEIFS(#REF!,#REF!,$D465,#REF!,#REF!),"No results found")</f>
        <v>No results found</v>
      </c>
      <c r="H465" s="31" t="e">
        <f>_xlfn.XLOOKUP($D465,#REF!,#REF!, "No results found",0)</f>
        <v>#REF!</v>
      </c>
    </row>
    <row r="466" spans="1:8" customFormat="1" x14ac:dyDescent="0.25">
      <c r="A466" s="13" t="s">
        <v>912</v>
      </c>
      <c r="B466" s="2" t="s">
        <v>2367</v>
      </c>
      <c r="C466" s="13"/>
      <c r="D466" s="13"/>
      <c r="E466" s="14"/>
      <c r="F466" s="14"/>
      <c r="G466" s="15"/>
      <c r="H466" s="12"/>
    </row>
    <row r="467" spans="1:8" customFormat="1" x14ac:dyDescent="0.25">
      <c r="A467" s="13" t="s">
        <v>920</v>
      </c>
      <c r="B467" s="2" t="s">
        <v>2397</v>
      </c>
      <c r="C467" s="13"/>
      <c r="D467" s="13"/>
      <c r="E467" s="14"/>
      <c r="F467" s="14"/>
      <c r="G467" s="15"/>
      <c r="H467" s="12"/>
    </row>
    <row r="468" spans="1:8" customFormat="1" x14ac:dyDescent="0.25">
      <c r="A468" s="13" t="s">
        <v>2427</v>
      </c>
      <c r="B468" s="2" t="s">
        <v>2428</v>
      </c>
      <c r="C468" s="13"/>
      <c r="D468" s="13"/>
      <c r="E468" s="14"/>
      <c r="F468" s="14"/>
      <c r="G468" s="15"/>
      <c r="H468" s="12"/>
    </row>
    <row r="469" spans="1:8" customFormat="1" x14ac:dyDescent="0.25">
      <c r="A469" s="13" t="s">
        <v>2434</v>
      </c>
      <c r="B469" s="2" t="s">
        <v>2435</v>
      </c>
      <c r="C469" s="13"/>
      <c r="D469" s="13"/>
      <c r="E469" s="14"/>
      <c r="F469" s="14"/>
      <c r="G469" s="15"/>
      <c r="H469" s="12"/>
    </row>
    <row r="470" spans="1:8" customFormat="1" x14ac:dyDescent="0.25">
      <c r="A470" s="13" t="s">
        <v>3705</v>
      </c>
      <c r="B470" s="2" t="s">
        <v>2440</v>
      </c>
      <c r="C470" s="13"/>
      <c r="D470" s="13"/>
      <c r="E470" s="14"/>
      <c r="F470" s="14"/>
      <c r="G470" s="15"/>
      <c r="H470" s="12"/>
    </row>
    <row r="471" spans="1:8" customFormat="1" x14ac:dyDescent="0.25">
      <c r="A471" s="13" t="s">
        <v>1004</v>
      </c>
      <c r="B471" s="2" t="s">
        <v>2896</v>
      </c>
      <c r="C471" s="13" t="s">
        <v>2897</v>
      </c>
      <c r="D471" s="13" t="s">
        <v>1208</v>
      </c>
      <c r="E471" s="30" t="str">
        <f>IFERROR(AVERAGEIFS(#REF!,#REF!,$C471,#REF!,#REF!),"No results found")</f>
        <v>No results found</v>
      </c>
      <c r="F471" s="30" t="e">
        <f>_xlfn.XLOOKUP($C471,#REF!,#REF!, "No results found",0)</f>
        <v>#REF!</v>
      </c>
      <c r="G471" s="30" t="str">
        <f>IFERROR(AVERAGEIFS(#REF!,#REF!,$D471,#REF!,#REF!),"No results found")</f>
        <v>No results found</v>
      </c>
      <c r="H471" s="31" t="e">
        <f>_xlfn.XLOOKUP($D471,#REF!,#REF!, "No results found",0)</f>
        <v>#REF!</v>
      </c>
    </row>
    <row r="472" spans="1:8" customFormat="1" x14ac:dyDescent="0.25">
      <c r="A472" s="13" t="s">
        <v>2897</v>
      </c>
      <c r="B472" s="2" t="s">
        <v>2898</v>
      </c>
      <c r="C472" s="13" t="s">
        <v>1208</v>
      </c>
      <c r="D472" s="13" t="s">
        <v>1004</v>
      </c>
      <c r="E472" s="30" t="str">
        <f>IFERROR(AVERAGEIFS(#REF!,#REF!,$C472,#REF!,#REF!),"No results found")</f>
        <v>No results found</v>
      </c>
      <c r="F472" s="30" t="e">
        <f>_xlfn.XLOOKUP($C472,#REF!,#REF!, "No results found",0)</f>
        <v>#REF!</v>
      </c>
      <c r="G472" s="30" t="str">
        <f>IFERROR(AVERAGEIFS(#REF!,#REF!,$D472,#REF!,#REF!),"No results found")</f>
        <v>No results found</v>
      </c>
      <c r="H472" s="31" t="e">
        <f>_xlfn.XLOOKUP($D472,#REF!,#REF!, "No results found",0)</f>
        <v>#REF!</v>
      </c>
    </row>
    <row r="473" spans="1:8" customFormat="1" x14ac:dyDescent="0.25">
      <c r="A473" s="13" t="s">
        <v>2912</v>
      </c>
      <c r="B473" s="2" t="s">
        <v>2913</v>
      </c>
      <c r="C473" s="13"/>
      <c r="D473" s="13"/>
      <c r="E473" s="14"/>
      <c r="F473" s="14"/>
      <c r="G473" s="15"/>
      <c r="H473" s="12"/>
    </row>
    <row r="474" spans="1:8" customFormat="1" x14ac:dyDescent="0.25">
      <c r="A474" s="13" t="s">
        <v>2954</v>
      </c>
      <c r="B474" s="2" t="s">
        <v>2955</v>
      </c>
      <c r="C474" s="13"/>
      <c r="D474" s="13"/>
      <c r="E474" s="14"/>
      <c r="F474" s="14"/>
      <c r="G474" s="15"/>
      <c r="H474" s="12"/>
    </row>
    <row r="475" spans="1:8" customFormat="1" x14ac:dyDescent="0.25">
      <c r="A475" s="13" t="s">
        <v>491</v>
      </c>
      <c r="B475" s="2" t="s">
        <v>2970</v>
      </c>
      <c r="C475" s="13" t="s">
        <v>492</v>
      </c>
      <c r="D475" s="13" t="s">
        <v>1208</v>
      </c>
      <c r="E475" s="30" t="str">
        <f>IFERROR(AVERAGEIFS(#REF!,#REF!,$C475,#REF!,#REF!),"No results found")</f>
        <v>No results found</v>
      </c>
      <c r="F475" s="30" t="e">
        <f>_xlfn.XLOOKUP($C475,#REF!,#REF!, "No results found",0)</f>
        <v>#REF!</v>
      </c>
      <c r="G475" s="30" t="str">
        <f>IFERROR(AVERAGEIFS(#REF!,#REF!,$D475,#REF!,#REF!),"No results found")</f>
        <v>No results found</v>
      </c>
      <c r="H475" s="31" t="e">
        <f>_xlfn.XLOOKUP($D475,#REF!,#REF!, "No results found",0)</f>
        <v>#REF!</v>
      </c>
    </row>
    <row r="476" spans="1:8" customFormat="1" x14ac:dyDescent="0.25">
      <c r="A476" s="13" t="s">
        <v>492</v>
      </c>
      <c r="B476" s="2" t="s">
        <v>2972</v>
      </c>
      <c r="C476" s="13" t="s">
        <v>1208</v>
      </c>
      <c r="D476" s="13" t="s">
        <v>491</v>
      </c>
      <c r="E476" s="30" t="str">
        <f>IFERROR(AVERAGEIFS(#REF!,#REF!,$C476,#REF!,#REF!),"No results found")</f>
        <v>No results found</v>
      </c>
      <c r="F476" s="30" t="e">
        <f>_xlfn.XLOOKUP($C476,#REF!,#REF!, "No results found",0)</f>
        <v>#REF!</v>
      </c>
      <c r="G476" s="30" t="str">
        <f>IFERROR(AVERAGEIFS(#REF!,#REF!,$D476,#REF!,#REF!),"No results found")</f>
        <v>No results found</v>
      </c>
      <c r="H476" s="31" t="e">
        <f>_xlfn.XLOOKUP($D476,#REF!,#REF!, "No results found",0)</f>
        <v>#REF!</v>
      </c>
    </row>
    <row r="477" spans="1:8" customFormat="1" x14ac:dyDescent="0.25">
      <c r="A477" s="13" t="s">
        <v>3706</v>
      </c>
      <c r="B477" s="2" t="s">
        <v>3707</v>
      </c>
      <c r="C477" s="13"/>
      <c r="D477" s="13"/>
      <c r="E477" s="14"/>
      <c r="F477" s="14"/>
      <c r="G477" s="15"/>
      <c r="H477" s="12"/>
    </row>
    <row r="478" spans="1:8" customFormat="1" x14ac:dyDescent="0.25">
      <c r="A478" s="13" t="s">
        <v>2979</v>
      </c>
      <c r="B478" s="2" t="s">
        <v>2980</v>
      </c>
      <c r="C478" s="13"/>
      <c r="D478" s="13"/>
      <c r="E478" s="14"/>
      <c r="F478" s="14"/>
      <c r="G478" s="15"/>
      <c r="H478" s="12"/>
    </row>
    <row r="479" spans="1:8" customFormat="1" x14ac:dyDescent="0.25">
      <c r="A479" s="13" t="s">
        <v>676</v>
      </c>
      <c r="B479" s="2" t="s">
        <v>3011</v>
      </c>
      <c r="C479" s="13"/>
      <c r="D479" s="13"/>
      <c r="E479" s="14"/>
      <c r="F479" s="14"/>
      <c r="G479" s="15"/>
      <c r="H479" s="12"/>
    </row>
    <row r="480" spans="1:8" customFormat="1" x14ac:dyDescent="0.25">
      <c r="A480" s="13" t="s">
        <v>3015</v>
      </c>
      <c r="B480" s="2" t="s">
        <v>3016</v>
      </c>
      <c r="C480" s="13" t="s">
        <v>3017</v>
      </c>
      <c r="D480" s="13" t="s">
        <v>1208</v>
      </c>
      <c r="E480" s="30" t="str">
        <f>IFERROR(AVERAGEIFS(#REF!,#REF!,$C480,#REF!,#REF!),"No results found")</f>
        <v>No results found</v>
      </c>
      <c r="F480" s="30" t="e">
        <f>_xlfn.XLOOKUP($C480,#REF!,#REF!, "No results found",0)</f>
        <v>#REF!</v>
      </c>
      <c r="G480" s="30" t="str">
        <f>IFERROR(AVERAGEIFS(#REF!,#REF!,$D480,#REF!,#REF!),"No results found")</f>
        <v>No results found</v>
      </c>
      <c r="H480" s="31" t="e">
        <f>_xlfn.XLOOKUP($D480,#REF!,#REF!, "No results found",0)</f>
        <v>#REF!</v>
      </c>
    </row>
    <row r="481" spans="1:8" customFormat="1" x14ac:dyDescent="0.25">
      <c r="A481" s="13" t="s">
        <v>3017</v>
      </c>
      <c r="B481" s="2" t="s">
        <v>3018</v>
      </c>
      <c r="C481" s="13" t="s">
        <v>1208</v>
      </c>
      <c r="D481" s="13" t="s">
        <v>3015</v>
      </c>
      <c r="E481" s="30" t="str">
        <f>IFERROR(AVERAGEIFS(#REF!,#REF!,$C481,#REF!,#REF!),"No results found")</f>
        <v>No results found</v>
      </c>
      <c r="F481" s="30" t="e">
        <f>_xlfn.XLOOKUP($C481,#REF!,#REF!, "No results found",0)</f>
        <v>#REF!</v>
      </c>
      <c r="G481" s="30" t="str">
        <f>IFERROR(AVERAGEIFS(#REF!,#REF!,$D481,#REF!,#REF!),"No results found")</f>
        <v>No results found</v>
      </c>
      <c r="H481" s="31" t="e">
        <f>_xlfn.XLOOKUP($D481,#REF!,#REF!, "No results found",0)</f>
        <v>#REF!</v>
      </c>
    </row>
    <row r="482" spans="1:8" customFormat="1" x14ac:dyDescent="0.25">
      <c r="A482" s="13" t="s">
        <v>3030</v>
      </c>
      <c r="B482" s="2" t="s">
        <v>3031</v>
      </c>
      <c r="C482" s="13"/>
      <c r="D482" s="13"/>
      <c r="E482" s="14"/>
      <c r="F482" s="14"/>
      <c r="G482" s="15"/>
      <c r="H482" s="12"/>
    </row>
    <row r="483" spans="1:8" customFormat="1" x14ac:dyDescent="0.25">
      <c r="A483" s="13" t="s">
        <v>3032</v>
      </c>
      <c r="B483" s="2" t="s">
        <v>3033</v>
      </c>
      <c r="C483" s="13"/>
      <c r="D483" s="13"/>
      <c r="E483" s="14"/>
      <c r="F483" s="14"/>
      <c r="G483" s="15"/>
      <c r="H483" s="12"/>
    </row>
    <row r="484" spans="1:8" customFormat="1" x14ac:dyDescent="0.25">
      <c r="A484" s="13" t="s">
        <v>683</v>
      </c>
      <c r="B484" s="2" t="s">
        <v>3052</v>
      </c>
      <c r="C484" s="13"/>
      <c r="D484" s="13"/>
      <c r="E484" s="14"/>
      <c r="F484" s="14"/>
      <c r="G484" s="15"/>
      <c r="H484" s="12"/>
    </row>
    <row r="485" spans="1:8" customFormat="1" x14ac:dyDescent="0.25">
      <c r="A485" s="13" t="s">
        <v>1075</v>
      </c>
      <c r="B485" s="2" t="s">
        <v>3338</v>
      </c>
      <c r="C485" s="13"/>
      <c r="D485" s="13"/>
      <c r="E485" s="14"/>
      <c r="F485" s="14"/>
      <c r="G485" s="15"/>
      <c r="H485" s="12"/>
    </row>
    <row r="486" spans="1:8" customFormat="1" x14ac:dyDescent="0.25">
      <c r="A486" s="13" t="s">
        <v>3339</v>
      </c>
      <c r="B486" s="2" t="s">
        <v>3340</v>
      </c>
      <c r="C486" s="13"/>
      <c r="D486" s="13"/>
      <c r="E486" s="14"/>
      <c r="F486" s="14"/>
      <c r="G486" s="15"/>
      <c r="H486" s="12"/>
    </row>
    <row r="487" spans="1:8" customFormat="1" x14ac:dyDescent="0.25">
      <c r="A487" s="13" t="s">
        <v>1095</v>
      </c>
      <c r="B487" s="2" t="s">
        <v>3523</v>
      </c>
      <c r="C487" s="13"/>
      <c r="D487" s="13"/>
      <c r="E487" s="14"/>
      <c r="F487" s="14"/>
      <c r="G487" s="15"/>
      <c r="H487" s="12"/>
    </row>
    <row r="488" spans="1:8" customFormat="1" x14ac:dyDescent="0.25">
      <c r="A488" s="13" t="s">
        <v>3591</v>
      </c>
      <c r="B488" s="2" t="s">
        <v>3592</v>
      </c>
      <c r="C488" s="13" t="s">
        <v>515</v>
      </c>
      <c r="D488" s="13" t="s">
        <v>1208</v>
      </c>
      <c r="E488" s="30" t="str">
        <f>IFERROR(AVERAGEIFS(#REF!,#REF!,$C488,#REF!,#REF!),"No results found")</f>
        <v>No results found</v>
      </c>
      <c r="F488" s="30" t="e">
        <f>_xlfn.XLOOKUP($C488,#REF!,#REF!, "No results found",0)</f>
        <v>#REF!</v>
      </c>
      <c r="G488" s="30" t="str">
        <f>IFERROR(AVERAGEIFS(#REF!,#REF!,$D488,#REF!,#REF!),"No results found")</f>
        <v>No results found</v>
      </c>
      <c r="H488" s="31" t="e">
        <f>_xlfn.XLOOKUP($D488,#REF!,#REF!, "No results found",0)</f>
        <v>#REF!</v>
      </c>
    </row>
    <row r="489" spans="1:8" customFormat="1" x14ac:dyDescent="0.25">
      <c r="A489" s="13" t="s">
        <v>515</v>
      </c>
      <c r="B489" s="2" t="s">
        <v>3595</v>
      </c>
      <c r="C489" s="13" t="s">
        <v>3596</v>
      </c>
      <c r="D489" s="13" t="s">
        <v>3591</v>
      </c>
      <c r="E489" s="30" t="str">
        <f>IFERROR(AVERAGEIFS(#REF!,#REF!,$C489,#REF!,#REF!),"No results found")</f>
        <v>No results found</v>
      </c>
      <c r="F489" s="30" t="e">
        <f>_xlfn.XLOOKUP($C489,#REF!,#REF!, "No results found",0)</f>
        <v>#REF!</v>
      </c>
      <c r="G489" s="30" t="str">
        <f>IFERROR(AVERAGEIFS(#REF!,#REF!,$D489,#REF!,#REF!),"No results found")</f>
        <v>No results found</v>
      </c>
      <c r="H489" s="31" t="e">
        <f>_xlfn.XLOOKUP($D489,#REF!,#REF!, "No results found",0)</f>
        <v>#REF!</v>
      </c>
    </row>
    <row r="490" spans="1:8" customFormat="1" x14ac:dyDescent="0.25">
      <c r="A490" s="13" t="s">
        <v>3596</v>
      </c>
      <c r="B490" s="2" t="s">
        <v>3597</v>
      </c>
      <c r="C490" s="13" t="s">
        <v>1208</v>
      </c>
      <c r="D490" s="13" t="s">
        <v>515</v>
      </c>
      <c r="E490" s="30" t="str">
        <f>IFERROR(AVERAGEIFS(#REF!,#REF!,$C490,#REF!,#REF!),"No results found")</f>
        <v>No results found</v>
      </c>
      <c r="F490" s="30" t="e">
        <f>_xlfn.XLOOKUP($C490,#REF!,#REF!, "No results found",0)</f>
        <v>#REF!</v>
      </c>
      <c r="G490" s="30" t="str">
        <f>IFERROR(AVERAGEIFS(#REF!,#REF!,$D490,#REF!,#REF!),"No results found")</f>
        <v>No results found</v>
      </c>
      <c r="H490" s="31" t="e">
        <f>_xlfn.XLOOKUP($D490,#REF!,#REF!, "No results found",0)</f>
        <v>#REF!</v>
      </c>
    </row>
    <row r="491" spans="1:8" customFormat="1" x14ac:dyDescent="0.25">
      <c r="A491" s="13" t="s">
        <v>1917</v>
      </c>
      <c r="B491" s="2" t="s">
        <v>1918</v>
      </c>
      <c r="C491" s="13" t="s">
        <v>1920</v>
      </c>
      <c r="D491" s="13" t="s">
        <v>1208</v>
      </c>
      <c r="E491" s="30" t="str">
        <f>IFERROR(AVERAGEIFS(#REF!,#REF!,$C491,#REF!,#REF!),"No results found")</f>
        <v>No results found</v>
      </c>
      <c r="F491" s="30" t="e">
        <f>_xlfn.XLOOKUP($C491,#REF!,#REF!, "No results found",0)</f>
        <v>#REF!</v>
      </c>
      <c r="G491" s="30" t="str">
        <f>IFERROR(AVERAGEIFS(#REF!,#REF!,$D491,#REF!,#REF!),"No results found")</f>
        <v>No results found</v>
      </c>
      <c r="H491" s="31" t="e">
        <f>_xlfn.XLOOKUP($D491,#REF!,#REF!, "No results found",0)</f>
        <v>#REF!</v>
      </c>
    </row>
    <row r="492" spans="1:8" customFormat="1" x14ac:dyDescent="0.25">
      <c r="A492" s="13" t="s">
        <v>1920</v>
      </c>
      <c r="B492" s="2" t="s">
        <v>1921</v>
      </c>
      <c r="C492" s="13" t="s">
        <v>1208</v>
      </c>
      <c r="D492" s="13" t="s">
        <v>1917</v>
      </c>
      <c r="E492" s="30" t="str">
        <f>IFERROR(AVERAGEIFS(#REF!,#REF!,$C492,#REF!,#REF!),"No results found")</f>
        <v>No results found</v>
      </c>
      <c r="F492" s="30" t="e">
        <f>_xlfn.XLOOKUP($C492,#REF!,#REF!, "No results found",0)</f>
        <v>#REF!</v>
      </c>
      <c r="G492" s="30" t="str">
        <f>IFERROR(AVERAGEIFS(#REF!,#REF!,$D492,#REF!,#REF!),"No results found")</f>
        <v>No results found</v>
      </c>
      <c r="H492" s="31" t="e">
        <f>_xlfn.XLOOKUP($D492,#REF!,#REF!, "No results found",0)</f>
        <v>#REF!</v>
      </c>
    </row>
    <row r="493" spans="1:8" customFormat="1" x14ac:dyDescent="0.25">
      <c r="A493" s="13" t="s">
        <v>555</v>
      </c>
      <c r="B493" s="2" t="s">
        <v>2778</v>
      </c>
      <c r="C493" s="13" t="s">
        <v>986</v>
      </c>
      <c r="D493" s="13" t="s">
        <v>1208</v>
      </c>
      <c r="E493" s="30" t="str">
        <f>IFERROR(AVERAGEIFS(#REF!,#REF!,$C493,#REF!,#REF!),"No results found")</f>
        <v>No results found</v>
      </c>
      <c r="F493" s="30" t="e">
        <f>_xlfn.XLOOKUP($C493,#REF!,#REF!, "No results found",0)</f>
        <v>#REF!</v>
      </c>
      <c r="G493" s="30" t="str">
        <f>IFERROR(AVERAGEIFS(#REF!,#REF!,$D493,#REF!,#REF!),"No results found")</f>
        <v>No results found</v>
      </c>
      <c r="H493" s="31" t="e">
        <f>_xlfn.XLOOKUP($D493,#REF!,#REF!, "No results found",0)</f>
        <v>#REF!</v>
      </c>
    </row>
    <row r="494" spans="1:8" customFormat="1" x14ac:dyDescent="0.25">
      <c r="A494" s="13" t="s">
        <v>986</v>
      </c>
      <c r="B494" s="2" t="s">
        <v>2779</v>
      </c>
      <c r="C494" s="13" t="s">
        <v>1208</v>
      </c>
      <c r="D494" s="13" t="s">
        <v>555</v>
      </c>
      <c r="E494" s="30" t="str">
        <f>IFERROR(AVERAGEIFS(#REF!,#REF!,$C494,#REF!,#REF!),"No results found")</f>
        <v>No results found</v>
      </c>
      <c r="F494" s="30" t="e">
        <f>_xlfn.XLOOKUP($C494,#REF!,#REF!, "No results found",0)</f>
        <v>#REF!</v>
      </c>
      <c r="G494" s="30" t="str">
        <f>IFERROR(AVERAGEIFS(#REF!,#REF!,$D494,#REF!,#REF!),"No results found")</f>
        <v>No results found</v>
      </c>
      <c r="H494" s="31" t="e">
        <f>_xlfn.XLOOKUP($D494,#REF!,#REF!, "No results found",0)</f>
        <v>#REF!</v>
      </c>
    </row>
    <row r="495" spans="1:8" customFormat="1" x14ac:dyDescent="0.25">
      <c r="A495" s="13" t="s">
        <v>457</v>
      </c>
      <c r="B495" s="2" t="s">
        <v>2811</v>
      </c>
      <c r="C495" s="13" t="s">
        <v>486</v>
      </c>
      <c r="D495" s="13" t="s">
        <v>1208</v>
      </c>
      <c r="E495" s="30" t="str">
        <f>IFERROR(AVERAGEIFS(#REF!,#REF!,$C495,#REF!,#REF!),"No results found")</f>
        <v>No results found</v>
      </c>
      <c r="F495" s="30" t="e">
        <f>_xlfn.XLOOKUP($C495,#REF!,#REF!, "No results found",0)</f>
        <v>#REF!</v>
      </c>
      <c r="G495" s="30" t="str">
        <f>IFERROR(AVERAGEIFS(#REF!,#REF!,$D495,#REF!,#REF!),"No results found")</f>
        <v>No results found</v>
      </c>
      <c r="H495" s="31" t="e">
        <f>_xlfn.XLOOKUP($D495,#REF!,#REF!, "No results found",0)</f>
        <v>#REF!</v>
      </c>
    </row>
    <row r="496" spans="1:8" customFormat="1" x14ac:dyDescent="0.25">
      <c r="A496" s="13" t="s">
        <v>486</v>
      </c>
      <c r="B496" s="2" t="s">
        <v>2812</v>
      </c>
      <c r="C496" s="13" t="s">
        <v>435</v>
      </c>
      <c r="D496" s="13" t="s">
        <v>457</v>
      </c>
      <c r="E496" s="30" t="str">
        <f>IFERROR(AVERAGEIFS(#REF!,#REF!,$C496,#REF!,#REF!),"No results found")</f>
        <v>No results found</v>
      </c>
      <c r="F496" s="30" t="e">
        <f>_xlfn.XLOOKUP($C496,#REF!,#REF!, "No results found",0)</f>
        <v>#REF!</v>
      </c>
      <c r="G496" s="30" t="str">
        <f>IFERROR(AVERAGEIFS(#REF!,#REF!,$D496,#REF!,#REF!),"No results found")</f>
        <v>No results found</v>
      </c>
      <c r="H496" s="31" t="e">
        <f>_xlfn.XLOOKUP($D496,#REF!,#REF!, "No results found",0)</f>
        <v>#REF!</v>
      </c>
    </row>
    <row r="497" spans="1:8" customFormat="1" x14ac:dyDescent="0.25">
      <c r="A497" s="13" t="s">
        <v>435</v>
      </c>
      <c r="B497" s="2" t="s">
        <v>2813</v>
      </c>
      <c r="C497" s="13" t="s">
        <v>1208</v>
      </c>
      <c r="D497" s="13" t="s">
        <v>486</v>
      </c>
      <c r="E497" s="30" t="str">
        <f>IFERROR(AVERAGEIFS(#REF!,#REF!,$C497,#REF!,#REF!),"No results found")</f>
        <v>No results found</v>
      </c>
      <c r="F497" s="30" t="e">
        <f>_xlfn.XLOOKUP($C497,#REF!,#REF!, "No results found",0)</f>
        <v>#REF!</v>
      </c>
      <c r="G497" s="30" t="str">
        <f>IFERROR(AVERAGEIFS(#REF!,#REF!,$D497,#REF!,#REF!),"No results found")</f>
        <v>No results found</v>
      </c>
      <c r="H497" s="31" t="e">
        <f>_xlfn.XLOOKUP($D497,#REF!,#REF!, "No results found",0)</f>
        <v>#REF!</v>
      </c>
    </row>
    <row r="498" spans="1:8" customFormat="1" x14ac:dyDescent="0.25">
      <c r="A498" s="13" t="s">
        <v>2909</v>
      </c>
      <c r="B498" s="2" t="s">
        <v>2910</v>
      </c>
      <c r="C498" s="13"/>
      <c r="D498" s="13"/>
      <c r="E498" s="14"/>
      <c r="F498" s="14"/>
      <c r="G498" s="15"/>
      <c r="H498" s="12"/>
    </row>
    <row r="499" spans="1:8" customFormat="1" x14ac:dyDescent="0.25">
      <c r="A499" s="13" t="s">
        <v>528</v>
      </c>
      <c r="B499" s="2" t="s">
        <v>1895</v>
      </c>
      <c r="C499" s="13" t="s">
        <v>819</v>
      </c>
      <c r="D499" s="13" t="s">
        <v>1208</v>
      </c>
      <c r="E499" s="30" t="str">
        <f>IFERROR(AVERAGEIFS(#REF!,#REF!,$C499,#REF!,#REF!),"No results found")</f>
        <v>No results found</v>
      </c>
      <c r="F499" s="30" t="e">
        <f>_xlfn.XLOOKUP($C499,#REF!,#REF!, "No results found",0)</f>
        <v>#REF!</v>
      </c>
      <c r="G499" s="30" t="str">
        <f>IFERROR(AVERAGEIFS(#REF!,#REF!,$D499,#REF!,#REF!),"No results found")</f>
        <v>No results found</v>
      </c>
      <c r="H499" s="31" t="e">
        <f>_xlfn.XLOOKUP($D499,#REF!,#REF!, "No results found",0)</f>
        <v>#REF!</v>
      </c>
    </row>
    <row r="500" spans="1:8" customFormat="1" x14ac:dyDescent="0.25">
      <c r="A500" s="13" t="s">
        <v>819</v>
      </c>
      <c r="B500" s="2" t="s">
        <v>1899</v>
      </c>
      <c r="C500" s="13" t="s">
        <v>1901</v>
      </c>
      <c r="D500" s="13" t="s">
        <v>528</v>
      </c>
      <c r="E500" s="30" t="str">
        <f>IFERROR(AVERAGEIFS(#REF!,#REF!,$C500,#REF!,#REF!),"No results found")</f>
        <v>No results found</v>
      </c>
      <c r="F500" s="30" t="e">
        <f>_xlfn.XLOOKUP($C500,#REF!,#REF!, "No results found",0)</f>
        <v>#REF!</v>
      </c>
      <c r="G500" s="30" t="str">
        <f>IFERROR(AVERAGEIFS(#REF!,#REF!,$D500,#REF!,#REF!),"No results found")</f>
        <v>No results found</v>
      </c>
      <c r="H500" s="31" t="e">
        <f>_xlfn.XLOOKUP($D500,#REF!,#REF!, "No results found",0)</f>
        <v>#REF!</v>
      </c>
    </row>
    <row r="501" spans="1:8" customFormat="1" x14ac:dyDescent="0.25">
      <c r="A501" s="13" t="s">
        <v>1901</v>
      </c>
      <c r="B501" s="2" t="s">
        <v>1902</v>
      </c>
      <c r="C501" s="13" t="s">
        <v>1208</v>
      </c>
      <c r="D501" s="13" t="s">
        <v>819</v>
      </c>
      <c r="E501" s="30" t="str">
        <f>IFERROR(AVERAGEIFS(#REF!,#REF!,$C501,#REF!,#REF!),"No results found")</f>
        <v>No results found</v>
      </c>
      <c r="F501" s="30" t="e">
        <f>_xlfn.XLOOKUP($C501,#REF!,#REF!, "No results found",0)</f>
        <v>#REF!</v>
      </c>
      <c r="G501" s="30" t="str">
        <f>IFERROR(AVERAGEIFS(#REF!,#REF!,$D501,#REF!,#REF!),"No results found")</f>
        <v>No results found</v>
      </c>
      <c r="H501" s="31" t="e">
        <f>_xlfn.XLOOKUP($D501,#REF!,#REF!, "No results found",0)</f>
        <v>#REF!</v>
      </c>
    </row>
    <row r="502" spans="1:8" customFormat="1" x14ac:dyDescent="0.25">
      <c r="A502" s="13" t="s">
        <v>1965</v>
      </c>
      <c r="B502" s="2" t="s">
        <v>1966</v>
      </c>
      <c r="C502" s="13" t="s">
        <v>1208</v>
      </c>
      <c r="D502" s="13" t="s">
        <v>3708</v>
      </c>
      <c r="E502" s="30" t="str">
        <f>IFERROR(AVERAGEIFS(#REF!,#REF!,$C502,#REF!,#REF!),"No results found")</f>
        <v>No results found</v>
      </c>
      <c r="F502" s="30" t="e">
        <f>_xlfn.XLOOKUP($C502,#REF!,#REF!, "No results found",0)</f>
        <v>#REF!</v>
      </c>
      <c r="G502" s="30" t="str">
        <f>IFERROR(AVERAGEIFS(#REF!,#REF!,$D502,#REF!,#REF!),"No results found")</f>
        <v>No results found</v>
      </c>
      <c r="H502" s="31" t="e">
        <f>_xlfn.XLOOKUP($D502,#REF!,#REF!, "No results found",0)</f>
        <v>#REF!</v>
      </c>
    </row>
    <row r="503" spans="1:8" customFormat="1" x14ac:dyDescent="0.25">
      <c r="A503" s="13" t="s">
        <v>859</v>
      </c>
      <c r="B503" s="2" t="s">
        <v>2158</v>
      </c>
      <c r="C503" s="13" t="s">
        <v>450</v>
      </c>
      <c r="D503" s="13" t="s">
        <v>1208</v>
      </c>
      <c r="E503" s="30" t="str">
        <f>IFERROR(AVERAGEIFS(#REF!,#REF!,$C503,#REF!,#REF!),"No results found")</f>
        <v>No results found</v>
      </c>
      <c r="F503" s="30" t="e">
        <f>_xlfn.XLOOKUP($C503,#REF!,#REF!, "No results found",0)</f>
        <v>#REF!</v>
      </c>
      <c r="G503" s="30" t="str">
        <f>IFERROR(AVERAGEIFS(#REF!,#REF!,$D503,#REF!,#REF!),"No results found")</f>
        <v>No results found</v>
      </c>
      <c r="H503" s="31" t="e">
        <f>_xlfn.XLOOKUP($D503,#REF!,#REF!, "No results found",0)</f>
        <v>#REF!</v>
      </c>
    </row>
    <row r="504" spans="1:8" customFormat="1" x14ac:dyDescent="0.25">
      <c r="A504" s="13" t="s">
        <v>450</v>
      </c>
      <c r="B504" s="2" t="s">
        <v>2159</v>
      </c>
      <c r="C504" s="13" t="s">
        <v>634</v>
      </c>
      <c r="D504" s="13" t="s">
        <v>859</v>
      </c>
      <c r="E504" s="30" t="str">
        <f>IFERROR(AVERAGEIFS(#REF!,#REF!,$C504,#REF!,#REF!),"No results found")</f>
        <v>No results found</v>
      </c>
      <c r="F504" s="30" t="e">
        <f>_xlfn.XLOOKUP($C504,#REF!,#REF!, "No results found",0)</f>
        <v>#REF!</v>
      </c>
      <c r="G504" s="30" t="str">
        <f>IFERROR(AVERAGEIFS(#REF!,#REF!,$D504,#REF!,#REF!),"No results found")</f>
        <v>No results found</v>
      </c>
      <c r="H504" s="31" t="e">
        <f>_xlfn.XLOOKUP($D504,#REF!,#REF!, "No results found",0)</f>
        <v>#REF!</v>
      </c>
    </row>
    <row r="505" spans="1:8" customFormat="1" x14ac:dyDescent="0.25">
      <c r="A505" s="13" t="s">
        <v>634</v>
      </c>
      <c r="B505" s="2" t="s">
        <v>2160</v>
      </c>
      <c r="C505" s="13" t="s">
        <v>1208</v>
      </c>
      <c r="D505" s="13" t="s">
        <v>450</v>
      </c>
      <c r="E505" s="30" t="str">
        <f>IFERROR(AVERAGEIFS(#REF!,#REF!,$C505,#REF!,#REF!),"No results found")</f>
        <v>No results found</v>
      </c>
      <c r="F505" s="30" t="e">
        <f>_xlfn.XLOOKUP($C505,#REF!,#REF!, "No results found",0)</f>
        <v>#REF!</v>
      </c>
      <c r="G505" s="30" t="str">
        <f>IFERROR(AVERAGEIFS(#REF!,#REF!,$D505,#REF!,#REF!),"No results found")</f>
        <v>No results found</v>
      </c>
      <c r="H505" s="31" t="e">
        <f>_xlfn.XLOOKUP($D505,#REF!,#REF!, "No results found",0)</f>
        <v>#REF!</v>
      </c>
    </row>
    <row r="506" spans="1:8" customFormat="1" x14ac:dyDescent="0.25">
      <c r="A506" s="13" t="s">
        <v>164</v>
      </c>
      <c r="B506" s="2" t="s">
        <v>165</v>
      </c>
      <c r="C506" s="13" t="s">
        <v>418</v>
      </c>
      <c r="D506" s="13" t="s">
        <v>1208</v>
      </c>
      <c r="E506" s="30" t="str">
        <f>IFERROR(AVERAGEIFS(#REF!,#REF!,$C506,#REF!,#REF!),"No results found")</f>
        <v>No results found</v>
      </c>
      <c r="F506" s="30" t="e">
        <f>_xlfn.XLOOKUP($C506,#REF!,#REF!, "No results found",0)</f>
        <v>#REF!</v>
      </c>
      <c r="G506" s="30" t="str">
        <f>IFERROR(AVERAGEIFS(#REF!,#REF!,$D506,#REF!,#REF!),"No results found")</f>
        <v>No results found</v>
      </c>
      <c r="H506" s="31" t="e">
        <f>_xlfn.XLOOKUP($D506,#REF!,#REF!, "No results found",0)</f>
        <v>#REF!</v>
      </c>
    </row>
    <row r="507" spans="1:8" customFormat="1" x14ac:dyDescent="0.25">
      <c r="A507" s="13" t="s">
        <v>418</v>
      </c>
      <c r="B507" s="2" t="s">
        <v>2596</v>
      </c>
      <c r="C507" s="13" t="s">
        <v>547</v>
      </c>
      <c r="D507" s="13" t="s">
        <v>164</v>
      </c>
      <c r="E507" s="30" t="str">
        <f>IFERROR(AVERAGEIFS(#REF!,#REF!,$C507,#REF!,#REF!),"No results found")</f>
        <v>No results found</v>
      </c>
      <c r="F507" s="30" t="e">
        <f>_xlfn.XLOOKUP($C507,#REF!,#REF!, "No results found",0)</f>
        <v>#REF!</v>
      </c>
      <c r="G507" s="30" t="str">
        <f>IFERROR(AVERAGEIFS(#REF!,#REF!,$D507,#REF!,#REF!),"No results found")</f>
        <v>No results found</v>
      </c>
      <c r="H507" s="31" t="e">
        <f>_xlfn.XLOOKUP($D507,#REF!,#REF!, "No results found",0)</f>
        <v>#REF!</v>
      </c>
    </row>
    <row r="508" spans="1:8" customFormat="1" x14ac:dyDescent="0.25">
      <c r="A508" s="13" t="s">
        <v>547</v>
      </c>
      <c r="B508" s="2" t="s">
        <v>2597</v>
      </c>
      <c r="C508" s="13" t="s">
        <v>1208</v>
      </c>
      <c r="D508" s="13" t="s">
        <v>418</v>
      </c>
      <c r="E508" s="30" t="str">
        <f>IFERROR(AVERAGEIFS(#REF!,#REF!,$C508,#REF!,#REF!),"No results found")</f>
        <v>No results found</v>
      </c>
      <c r="F508" s="30" t="e">
        <f>_xlfn.XLOOKUP($C508,#REF!,#REF!, "No results found",0)</f>
        <v>#REF!</v>
      </c>
      <c r="G508" s="30" t="str">
        <f>IFERROR(AVERAGEIFS(#REF!,#REF!,$D508,#REF!,#REF!),"No results found")</f>
        <v>No results found</v>
      </c>
      <c r="H508" s="31" t="e">
        <f>_xlfn.XLOOKUP($D508,#REF!,#REF!, "No results found",0)</f>
        <v>#REF!</v>
      </c>
    </row>
    <row r="509" spans="1:8" customFormat="1" x14ac:dyDescent="0.25">
      <c r="A509" s="13" t="s">
        <v>2640</v>
      </c>
      <c r="B509" s="2" t="s">
        <v>2641</v>
      </c>
      <c r="C509" s="13"/>
      <c r="D509" s="13"/>
      <c r="E509" s="14"/>
      <c r="F509" s="14"/>
      <c r="G509" s="15"/>
      <c r="H509" s="12"/>
    </row>
    <row r="510" spans="1:8" customFormat="1" x14ac:dyDescent="0.25">
      <c r="A510" s="13" t="s">
        <v>2656</v>
      </c>
      <c r="B510" s="2" t="s">
        <v>2657</v>
      </c>
      <c r="C510" s="13"/>
      <c r="D510" s="13"/>
      <c r="E510" s="14"/>
      <c r="F510" s="14"/>
      <c r="G510" s="15"/>
      <c r="H510" s="12"/>
    </row>
    <row r="511" spans="1:8" customFormat="1" x14ac:dyDescent="0.25">
      <c r="A511" s="13" t="s">
        <v>487</v>
      </c>
      <c r="B511" s="2" t="s">
        <v>2878</v>
      </c>
      <c r="C511" s="13" t="s">
        <v>561</v>
      </c>
      <c r="D511" s="13" t="s">
        <v>1208</v>
      </c>
      <c r="E511" s="30" t="str">
        <f>IFERROR(AVERAGEIFS(#REF!,#REF!,$C511,#REF!,#REF!),"No results found")</f>
        <v>No results found</v>
      </c>
      <c r="F511" s="30" t="e">
        <f>_xlfn.XLOOKUP($C511,#REF!,#REF!, "No results found",0)</f>
        <v>#REF!</v>
      </c>
      <c r="G511" s="30" t="str">
        <f>IFERROR(AVERAGEIFS(#REF!,#REF!,$D511,#REF!,#REF!),"No results found")</f>
        <v>No results found</v>
      </c>
      <c r="H511" s="31" t="e">
        <f>_xlfn.XLOOKUP($D511,#REF!,#REF!, "No results found",0)</f>
        <v>#REF!</v>
      </c>
    </row>
    <row r="512" spans="1:8" customFormat="1" x14ac:dyDescent="0.25">
      <c r="A512" s="13" t="s">
        <v>561</v>
      </c>
      <c r="B512" s="2" t="s">
        <v>2880</v>
      </c>
      <c r="C512" s="13" t="s">
        <v>562</v>
      </c>
      <c r="D512" s="13" t="s">
        <v>487</v>
      </c>
      <c r="E512" s="30" t="str">
        <f>IFERROR(AVERAGEIFS(#REF!,#REF!,$C512,#REF!,#REF!),"No results found")</f>
        <v>No results found</v>
      </c>
      <c r="F512" s="30" t="e">
        <f>_xlfn.XLOOKUP($C512,#REF!,#REF!, "No results found",0)</f>
        <v>#REF!</v>
      </c>
      <c r="G512" s="30" t="str">
        <f>IFERROR(AVERAGEIFS(#REF!,#REF!,$D512,#REF!,#REF!),"No results found")</f>
        <v>No results found</v>
      </c>
      <c r="H512" s="31" t="e">
        <f>_xlfn.XLOOKUP($D512,#REF!,#REF!, "No results found",0)</f>
        <v>#REF!</v>
      </c>
    </row>
    <row r="513" spans="1:8" customFormat="1" x14ac:dyDescent="0.25">
      <c r="A513" s="13" t="s">
        <v>562</v>
      </c>
      <c r="B513" s="2" t="s">
        <v>2882</v>
      </c>
      <c r="C513" s="13" t="s">
        <v>1208</v>
      </c>
      <c r="D513" s="13" t="s">
        <v>561</v>
      </c>
      <c r="E513" s="30" t="str">
        <f>IFERROR(AVERAGEIFS(#REF!,#REF!,$C513,#REF!,#REF!),"No results found")</f>
        <v>No results found</v>
      </c>
      <c r="F513" s="30" t="e">
        <f>_xlfn.XLOOKUP($C513,#REF!,#REF!, "No results found",0)</f>
        <v>#REF!</v>
      </c>
      <c r="G513" s="30" t="str">
        <f>IFERROR(AVERAGEIFS(#REF!,#REF!,$D513,#REF!,#REF!),"No results found")</f>
        <v>No results found</v>
      </c>
      <c r="H513" s="31" t="e">
        <f>_xlfn.XLOOKUP($D513,#REF!,#REF!, "No results found",0)</f>
        <v>#REF!</v>
      </c>
    </row>
    <row r="514" spans="1:8" customFormat="1" x14ac:dyDescent="0.25">
      <c r="A514" s="13" t="s">
        <v>183</v>
      </c>
      <c r="B514" s="2" t="s">
        <v>184</v>
      </c>
      <c r="C514" s="13" t="s">
        <v>344</v>
      </c>
      <c r="D514" s="13" t="s">
        <v>1208</v>
      </c>
      <c r="E514" s="30" t="str">
        <f>IFERROR(AVERAGEIFS(#REF!,#REF!,$C514,#REF!,#REF!),"No results found")</f>
        <v>No results found</v>
      </c>
      <c r="F514" s="30" t="e">
        <f>_xlfn.XLOOKUP($C514,#REF!,#REF!, "No results found",0)</f>
        <v>#REF!</v>
      </c>
      <c r="G514" s="30" t="str">
        <f>IFERROR(AVERAGEIFS(#REF!,#REF!,$D514,#REF!,#REF!),"No results found")</f>
        <v>No results found</v>
      </c>
      <c r="H514" s="31" t="e">
        <f>_xlfn.XLOOKUP($D514,#REF!,#REF!, "No results found",0)</f>
        <v>#REF!</v>
      </c>
    </row>
    <row r="515" spans="1:8" customFormat="1" x14ac:dyDescent="0.25">
      <c r="A515" s="13" t="s">
        <v>344</v>
      </c>
      <c r="B515" s="2" t="s">
        <v>2885</v>
      </c>
      <c r="C515" s="13" t="s">
        <v>393</v>
      </c>
      <c r="D515" s="13" t="s">
        <v>183</v>
      </c>
      <c r="E515" s="30" t="str">
        <f>IFERROR(AVERAGEIFS(#REF!,#REF!,$C515,#REF!,#REF!),"No results found")</f>
        <v>No results found</v>
      </c>
      <c r="F515" s="30" t="e">
        <f>_xlfn.XLOOKUP($C515,#REF!,#REF!, "No results found",0)</f>
        <v>#REF!</v>
      </c>
      <c r="G515" s="30" t="str">
        <f>IFERROR(AVERAGEIFS(#REF!,#REF!,$D515,#REF!,#REF!),"No results found")</f>
        <v>No results found</v>
      </c>
      <c r="H515" s="31" t="e">
        <f>_xlfn.XLOOKUP($D515,#REF!,#REF!, "No results found",0)</f>
        <v>#REF!</v>
      </c>
    </row>
    <row r="516" spans="1:8" customFormat="1" x14ac:dyDescent="0.25">
      <c r="A516" s="13" t="s">
        <v>393</v>
      </c>
      <c r="B516" s="2" t="s">
        <v>2887</v>
      </c>
      <c r="C516" s="13" t="s">
        <v>1208</v>
      </c>
      <c r="D516" s="13" t="s">
        <v>344</v>
      </c>
      <c r="E516" s="30" t="str">
        <f>IFERROR(AVERAGEIFS(#REF!,#REF!,$C516,#REF!,#REF!),"No results found")</f>
        <v>No results found</v>
      </c>
      <c r="F516" s="30" t="e">
        <f>_xlfn.XLOOKUP($C516,#REF!,#REF!, "No results found",0)</f>
        <v>#REF!</v>
      </c>
      <c r="G516" s="30" t="str">
        <f>IFERROR(AVERAGEIFS(#REF!,#REF!,$D516,#REF!,#REF!),"No results found")</f>
        <v>No results found</v>
      </c>
      <c r="H516" s="31" t="e">
        <f>_xlfn.XLOOKUP($D516,#REF!,#REF!, "No results found",0)</f>
        <v>#REF!</v>
      </c>
    </row>
    <row r="517" spans="1:8" customFormat="1" x14ac:dyDescent="0.25">
      <c r="A517" s="13" t="s">
        <v>460</v>
      </c>
      <c r="B517" s="2" t="s">
        <v>2974</v>
      </c>
      <c r="C517" s="13"/>
      <c r="D517" s="13"/>
      <c r="E517" s="14"/>
      <c r="F517" s="14"/>
      <c r="G517" s="15"/>
      <c r="H517" s="12"/>
    </row>
    <row r="518" spans="1:8" customFormat="1" x14ac:dyDescent="0.25">
      <c r="A518" s="13" t="s">
        <v>3120</v>
      </c>
      <c r="B518" s="2" t="s">
        <v>3121</v>
      </c>
      <c r="C518" s="13"/>
      <c r="D518" s="13"/>
      <c r="E518" s="14"/>
      <c r="F518" s="14"/>
      <c r="G518" s="15"/>
      <c r="H518" s="12"/>
    </row>
    <row r="519" spans="1:8" customFormat="1" x14ac:dyDescent="0.25">
      <c r="A519" s="13" t="s">
        <v>368</v>
      </c>
      <c r="B519" s="2" t="s">
        <v>3432</v>
      </c>
      <c r="C519" s="13"/>
      <c r="D519" s="13"/>
      <c r="E519" s="14"/>
      <c r="F519" s="14"/>
      <c r="G519" s="15"/>
      <c r="H519" s="12"/>
    </row>
    <row r="520" spans="1:8" customFormat="1" x14ac:dyDescent="0.25">
      <c r="A520" s="13" t="s">
        <v>753</v>
      </c>
      <c r="B520" s="2" t="s">
        <v>1499</v>
      </c>
      <c r="C520" s="13"/>
      <c r="D520" s="13"/>
      <c r="E520" s="14"/>
      <c r="F520" s="14"/>
      <c r="G520" s="15"/>
      <c r="H520" s="12"/>
    </row>
    <row r="521" spans="1:8" customFormat="1" x14ac:dyDescent="0.25">
      <c r="A521" s="13" t="s">
        <v>2140</v>
      </c>
      <c r="B521" s="2" t="s">
        <v>2141</v>
      </c>
      <c r="C521" s="13" t="s">
        <v>2144</v>
      </c>
      <c r="D521" s="13" t="s">
        <v>1208</v>
      </c>
      <c r="E521" s="30" t="str">
        <f>IFERROR(AVERAGEIFS(#REF!,#REF!,$C521,#REF!,#REF!),"No results found")</f>
        <v>No results found</v>
      </c>
      <c r="F521" s="30" t="e">
        <f>_xlfn.XLOOKUP($C521,#REF!,#REF!, "No results found",0)</f>
        <v>#REF!</v>
      </c>
      <c r="G521" s="30" t="str">
        <f>IFERROR(AVERAGEIFS(#REF!,#REF!,$D521,#REF!,#REF!),"No results found")</f>
        <v>No results found</v>
      </c>
      <c r="H521" s="31" t="e">
        <f>_xlfn.XLOOKUP($D521,#REF!,#REF!, "No results found",0)</f>
        <v>#REF!</v>
      </c>
    </row>
    <row r="522" spans="1:8" customFormat="1" x14ac:dyDescent="0.25">
      <c r="A522" s="13" t="s">
        <v>2144</v>
      </c>
      <c r="B522" s="2" t="s">
        <v>2145</v>
      </c>
      <c r="C522" s="13" t="s">
        <v>1208</v>
      </c>
      <c r="D522" s="13" t="s">
        <v>2140</v>
      </c>
      <c r="E522" s="30" t="str">
        <f>IFERROR(AVERAGEIFS(#REF!,#REF!,$C522,#REF!,#REF!),"No results found")</f>
        <v>No results found</v>
      </c>
      <c r="F522" s="30" t="e">
        <f>_xlfn.XLOOKUP($C522,#REF!,#REF!, "No results found",0)</f>
        <v>#REF!</v>
      </c>
      <c r="G522" s="30" t="str">
        <f>IFERROR(AVERAGEIFS(#REF!,#REF!,$D522,#REF!,#REF!),"No results found")</f>
        <v>No results found</v>
      </c>
      <c r="H522" s="31" t="e">
        <f>_xlfn.XLOOKUP($D522,#REF!,#REF!, "No results found",0)</f>
        <v>#REF!</v>
      </c>
    </row>
    <row r="523" spans="1:8" customFormat="1" x14ac:dyDescent="0.25">
      <c r="A523" s="13" t="s">
        <v>895</v>
      </c>
      <c r="B523" s="2" t="s">
        <v>3709</v>
      </c>
      <c r="C523" s="13"/>
      <c r="D523" s="13"/>
      <c r="E523" s="14"/>
      <c r="F523" s="14"/>
      <c r="G523" s="15"/>
      <c r="H523" s="12"/>
    </row>
    <row r="524" spans="1:8" customFormat="1" x14ac:dyDescent="0.25">
      <c r="A524" s="13" t="s">
        <v>2432</v>
      </c>
      <c r="B524" s="2" t="s">
        <v>2433</v>
      </c>
      <c r="C524" s="13"/>
      <c r="D524" s="13"/>
      <c r="E524" s="14"/>
      <c r="F524" s="14"/>
      <c r="G524" s="15"/>
      <c r="H524" s="12"/>
    </row>
    <row r="525" spans="1:8" customFormat="1" x14ac:dyDescent="0.25">
      <c r="A525" s="13" t="s">
        <v>332</v>
      </c>
      <c r="B525" s="2" t="s">
        <v>333</v>
      </c>
      <c r="C525" s="13"/>
      <c r="D525" s="13"/>
      <c r="E525" s="14"/>
      <c r="F525" s="14"/>
      <c r="G525" s="15"/>
      <c r="H525" s="12"/>
    </row>
    <row r="526" spans="1:8" customFormat="1" x14ac:dyDescent="0.25">
      <c r="A526" s="13" t="s">
        <v>2927</v>
      </c>
      <c r="B526" s="2" t="s">
        <v>2928</v>
      </c>
      <c r="C526" s="13"/>
      <c r="D526" s="13"/>
      <c r="E526" s="14"/>
      <c r="F526" s="14"/>
      <c r="G526" s="15"/>
      <c r="H526" s="12"/>
    </row>
    <row r="527" spans="1:8" customFormat="1" x14ac:dyDescent="0.25">
      <c r="A527" s="13" t="s">
        <v>694</v>
      </c>
      <c r="B527" s="2" t="s">
        <v>3161</v>
      </c>
      <c r="C527" s="13" t="s">
        <v>695</v>
      </c>
      <c r="D527" s="13" t="s">
        <v>1208</v>
      </c>
      <c r="E527" s="30" t="str">
        <f>IFERROR(AVERAGEIFS(#REF!,#REF!,$C527,#REF!,#REF!),"No results found")</f>
        <v>No results found</v>
      </c>
      <c r="F527" s="30" t="e">
        <f>_xlfn.XLOOKUP($C527,#REF!,#REF!, "No results found",0)</f>
        <v>#REF!</v>
      </c>
      <c r="G527" s="30" t="str">
        <f>IFERROR(AVERAGEIFS(#REF!,#REF!,$D527,#REF!,#REF!),"No results found")</f>
        <v>No results found</v>
      </c>
      <c r="H527" s="31" t="e">
        <f>_xlfn.XLOOKUP($D527,#REF!,#REF!, "No results found",0)</f>
        <v>#REF!</v>
      </c>
    </row>
    <row r="528" spans="1:8" customFormat="1" x14ac:dyDescent="0.25">
      <c r="A528" s="13" t="s">
        <v>695</v>
      </c>
      <c r="B528" s="2" t="s">
        <v>3163</v>
      </c>
      <c r="C528" s="13" t="s">
        <v>3165</v>
      </c>
      <c r="D528" s="13" t="s">
        <v>694</v>
      </c>
      <c r="E528" s="30" t="str">
        <f>IFERROR(AVERAGEIFS(#REF!,#REF!,$C528,#REF!,#REF!),"No results found")</f>
        <v>No results found</v>
      </c>
      <c r="F528" s="30" t="e">
        <f>_xlfn.XLOOKUP($C528,#REF!,#REF!, "No results found",0)</f>
        <v>#REF!</v>
      </c>
      <c r="G528" s="30" t="str">
        <f>IFERROR(AVERAGEIFS(#REF!,#REF!,$D528,#REF!,#REF!),"No results found")</f>
        <v>No results found</v>
      </c>
      <c r="H528" s="31" t="e">
        <f>_xlfn.XLOOKUP($D528,#REF!,#REF!, "No results found",0)</f>
        <v>#REF!</v>
      </c>
    </row>
    <row r="529" spans="1:8" customFormat="1" x14ac:dyDescent="0.25">
      <c r="A529" s="13" t="s">
        <v>3165</v>
      </c>
      <c r="B529" s="2" t="s">
        <v>3166</v>
      </c>
      <c r="C529" s="13" t="s">
        <v>1208</v>
      </c>
      <c r="D529" s="13" t="s">
        <v>695</v>
      </c>
      <c r="E529" s="30" t="str">
        <f>IFERROR(AVERAGEIFS(#REF!,#REF!,$C529,#REF!,#REF!),"No results found")</f>
        <v>No results found</v>
      </c>
      <c r="F529" s="30" t="e">
        <f>_xlfn.XLOOKUP($C529,#REF!,#REF!, "No results found",0)</f>
        <v>#REF!</v>
      </c>
      <c r="G529" s="30" t="str">
        <f>IFERROR(AVERAGEIFS(#REF!,#REF!,$D529,#REF!,#REF!),"No results found")</f>
        <v>No results found</v>
      </c>
      <c r="H529" s="31" t="e">
        <f>_xlfn.XLOOKUP($D529,#REF!,#REF!, "No results found",0)</f>
        <v>#REF!</v>
      </c>
    </row>
    <row r="530" spans="1:8" customFormat="1" x14ac:dyDescent="0.25">
      <c r="A530" s="13" t="s">
        <v>1074</v>
      </c>
      <c r="B530" s="2" t="s">
        <v>3337</v>
      </c>
      <c r="C530" s="13"/>
      <c r="D530" s="13"/>
      <c r="E530" s="14"/>
      <c r="F530" s="14"/>
      <c r="G530" s="15"/>
      <c r="H530" s="12"/>
    </row>
    <row r="531" spans="1:8" customFormat="1" x14ac:dyDescent="0.25">
      <c r="A531" s="13" t="s">
        <v>2077</v>
      </c>
      <c r="B531" s="2" t="s">
        <v>2078</v>
      </c>
      <c r="C531" s="13"/>
      <c r="D531" s="13"/>
      <c r="E531" s="14"/>
      <c r="F531" s="14"/>
      <c r="G531" s="15"/>
      <c r="H531" s="12"/>
    </row>
    <row r="532" spans="1:8" customFormat="1" x14ac:dyDescent="0.25">
      <c r="A532" s="13" t="s">
        <v>2082</v>
      </c>
      <c r="B532" s="2" t="s">
        <v>2083</v>
      </c>
      <c r="C532" s="13" t="s">
        <v>533</v>
      </c>
      <c r="D532" s="13" t="s">
        <v>1208</v>
      </c>
      <c r="E532" s="30" t="str">
        <f>IFERROR(AVERAGEIFS(#REF!,#REF!,$C532,#REF!,#REF!),"No results found")</f>
        <v>No results found</v>
      </c>
      <c r="F532" s="30" t="e">
        <f>_xlfn.XLOOKUP($C532,#REF!,#REF!, "No results found",0)</f>
        <v>#REF!</v>
      </c>
      <c r="G532" s="30" t="str">
        <f>IFERROR(AVERAGEIFS(#REF!,#REF!,$D532,#REF!,#REF!),"No results found")</f>
        <v>No results found</v>
      </c>
      <c r="H532" s="31" t="e">
        <f>_xlfn.XLOOKUP($D532,#REF!,#REF!, "No results found",0)</f>
        <v>#REF!</v>
      </c>
    </row>
    <row r="533" spans="1:8" customFormat="1" x14ac:dyDescent="0.25">
      <c r="A533" s="13" t="s">
        <v>533</v>
      </c>
      <c r="B533" s="2" t="s">
        <v>2085</v>
      </c>
      <c r="C533" s="13" t="s">
        <v>1208</v>
      </c>
      <c r="D533" s="13" t="s">
        <v>2082</v>
      </c>
      <c r="E533" s="30" t="str">
        <f>IFERROR(AVERAGEIFS(#REF!,#REF!,$C533,#REF!,#REF!),"No results found")</f>
        <v>No results found</v>
      </c>
      <c r="F533" s="30" t="e">
        <f>_xlfn.XLOOKUP($C533,#REF!,#REF!, "No results found",0)</f>
        <v>#REF!</v>
      </c>
      <c r="G533" s="30" t="str">
        <f>IFERROR(AVERAGEIFS(#REF!,#REF!,$D533,#REF!,#REF!),"No results found")</f>
        <v>No results found</v>
      </c>
      <c r="H533" s="31" t="e">
        <f>_xlfn.XLOOKUP($D533,#REF!,#REF!, "No results found",0)</f>
        <v>#REF!</v>
      </c>
    </row>
    <row r="534" spans="1:8" customFormat="1" x14ac:dyDescent="0.25">
      <c r="A534" s="13" t="s">
        <v>945</v>
      </c>
      <c r="B534" s="2" t="s">
        <v>2514</v>
      </c>
      <c r="C534" s="13" t="s">
        <v>451</v>
      </c>
      <c r="D534" s="13" t="s">
        <v>1208</v>
      </c>
      <c r="E534" s="30" t="str">
        <f>IFERROR(AVERAGEIFS(#REF!,#REF!,$C534,#REF!,#REF!),"No results found")</f>
        <v>No results found</v>
      </c>
      <c r="F534" s="30" t="e">
        <f>_xlfn.XLOOKUP($C534,#REF!,#REF!, "No results found",0)</f>
        <v>#REF!</v>
      </c>
      <c r="G534" s="30" t="str">
        <f>IFERROR(AVERAGEIFS(#REF!,#REF!,$D534,#REF!,#REF!),"No results found")</f>
        <v>No results found</v>
      </c>
      <c r="H534" s="31" t="e">
        <f>_xlfn.XLOOKUP($D534,#REF!,#REF!, "No results found",0)</f>
        <v>#REF!</v>
      </c>
    </row>
    <row r="535" spans="1:8" customFormat="1" x14ac:dyDescent="0.25">
      <c r="A535" s="13" t="s">
        <v>451</v>
      </c>
      <c r="B535" s="2" t="s">
        <v>2516</v>
      </c>
      <c r="C535" s="13" t="s">
        <v>452</v>
      </c>
      <c r="D535" s="13" t="s">
        <v>945</v>
      </c>
      <c r="E535" s="30" t="str">
        <f>IFERROR(AVERAGEIFS(#REF!,#REF!,$C535,#REF!,#REF!),"No results found")</f>
        <v>No results found</v>
      </c>
      <c r="F535" s="30" t="e">
        <f>_xlfn.XLOOKUP($C535,#REF!,#REF!, "No results found",0)</f>
        <v>#REF!</v>
      </c>
      <c r="G535" s="30" t="str">
        <f>IFERROR(AVERAGEIFS(#REF!,#REF!,$D535,#REF!,#REF!),"No results found")</f>
        <v>No results found</v>
      </c>
      <c r="H535" s="31" t="e">
        <f>_xlfn.XLOOKUP($D535,#REF!,#REF!, "No results found",0)</f>
        <v>#REF!</v>
      </c>
    </row>
    <row r="536" spans="1:8" customFormat="1" x14ac:dyDescent="0.25">
      <c r="A536" s="13" t="s">
        <v>452</v>
      </c>
      <c r="B536" s="2" t="s">
        <v>2518</v>
      </c>
      <c r="C536" s="13" t="s">
        <v>1208</v>
      </c>
      <c r="D536" s="13" t="s">
        <v>451</v>
      </c>
      <c r="E536" s="30" t="str">
        <f>IFERROR(AVERAGEIFS(#REF!,#REF!,$C536,#REF!,#REF!),"No results found")</f>
        <v>No results found</v>
      </c>
      <c r="F536" s="30" t="e">
        <f>_xlfn.XLOOKUP($C536,#REF!,#REF!, "No results found",0)</f>
        <v>#REF!</v>
      </c>
      <c r="G536" s="30" t="str">
        <f>IFERROR(AVERAGEIFS(#REF!,#REF!,$D536,#REF!,#REF!),"No results found")</f>
        <v>No results found</v>
      </c>
      <c r="H536" s="31" t="e">
        <f>_xlfn.XLOOKUP($D536,#REF!,#REF!, "No results found",0)</f>
        <v>#REF!</v>
      </c>
    </row>
    <row r="537" spans="1:8" customFormat="1" x14ac:dyDescent="0.25">
      <c r="A537" s="13" t="s">
        <v>958</v>
      </c>
      <c r="B537" s="2" t="s">
        <v>2633</v>
      </c>
      <c r="C537" s="13"/>
      <c r="D537" s="13"/>
      <c r="E537" s="14"/>
      <c r="F537" s="14"/>
      <c r="G537" s="15"/>
      <c r="H537" s="12"/>
    </row>
    <row r="538" spans="1:8" customFormat="1" x14ac:dyDescent="0.25">
      <c r="A538" s="13" t="s">
        <v>357</v>
      </c>
      <c r="B538" s="2" t="s">
        <v>2718</v>
      </c>
      <c r="C538" s="13" t="s">
        <v>361</v>
      </c>
      <c r="D538" s="13" t="s">
        <v>1208</v>
      </c>
      <c r="E538" s="30" t="str">
        <f>IFERROR(AVERAGEIFS(#REF!,#REF!,$C538,#REF!,#REF!),"No results found")</f>
        <v>No results found</v>
      </c>
      <c r="F538" s="30" t="e">
        <f>_xlfn.XLOOKUP($C538,#REF!,#REF!, "No results found",0)</f>
        <v>#REF!</v>
      </c>
      <c r="G538" s="30" t="str">
        <f>IFERROR(AVERAGEIFS(#REF!,#REF!,$D538,#REF!,#REF!),"No results found")</f>
        <v>No results found</v>
      </c>
      <c r="H538" s="31" t="e">
        <f>_xlfn.XLOOKUP($D538,#REF!,#REF!, "No results found",0)</f>
        <v>#REF!</v>
      </c>
    </row>
    <row r="539" spans="1:8" customFormat="1" x14ac:dyDescent="0.25">
      <c r="A539" s="13" t="s">
        <v>361</v>
      </c>
      <c r="B539" s="2" t="s">
        <v>2720</v>
      </c>
      <c r="C539" s="13" t="s">
        <v>482</v>
      </c>
      <c r="D539" s="13" t="s">
        <v>357</v>
      </c>
      <c r="E539" s="30" t="str">
        <f>IFERROR(AVERAGEIFS(#REF!,#REF!,$C539,#REF!,#REF!),"No results found")</f>
        <v>No results found</v>
      </c>
      <c r="F539" s="30" t="e">
        <f>_xlfn.XLOOKUP($C539,#REF!,#REF!, "No results found",0)</f>
        <v>#REF!</v>
      </c>
      <c r="G539" s="30" t="str">
        <f>IFERROR(AVERAGEIFS(#REF!,#REF!,$D539,#REF!,#REF!),"No results found")</f>
        <v>No results found</v>
      </c>
      <c r="H539" s="31" t="e">
        <f>_xlfn.XLOOKUP($D539,#REF!,#REF!, "No results found",0)</f>
        <v>#REF!</v>
      </c>
    </row>
    <row r="540" spans="1:8" customFormat="1" x14ac:dyDescent="0.25">
      <c r="A540" s="13" t="s">
        <v>482</v>
      </c>
      <c r="B540" s="2" t="s">
        <v>2722</v>
      </c>
      <c r="C540" s="13" t="s">
        <v>1208</v>
      </c>
      <c r="D540" s="13" t="s">
        <v>361</v>
      </c>
      <c r="E540" s="30" t="str">
        <f>IFERROR(AVERAGEIFS(#REF!,#REF!,$C540,#REF!,#REF!),"No results found")</f>
        <v>No results found</v>
      </c>
      <c r="F540" s="30" t="e">
        <f>_xlfn.XLOOKUP($C540,#REF!,#REF!, "No results found",0)</f>
        <v>#REF!</v>
      </c>
      <c r="G540" s="30" t="str">
        <f>IFERROR(AVERAGEIFS(#REF!,#REF!,$D540,#REF!,#REF!),"No results found")</f>
        <v>No results found</v>
      </c>
      <c r="H540" s="31" t="e">
        <f>_xlfn.XLOOKUP($D540,#REF!,#REF!, "No results found",0)</f>
        <v>#REF!</v>
      </c>
    </row>
    <row r="541" spans="1:8" customFormat="1" x14ac:dyDescent="0.25">
      <c r="A541" s="13" t="s">
        <v>2860</v>
      </c>
      <c r="B541" s="2" t="s">
        <v>2861</v>
      </c>
      <c r="C541" s="13" t="s">
        <v>437</v>
      </c>
      <c r="D541" s="13" t="s">
        <v>1208</v>
      </c>
      <c r="E541" s="30" t="str">
        <f>IFERROR(AVERAGEIFS(#REF!,#REF!,$C541,#REF!,#REF!),"No results found")</f>
        <v>No results found</v>
      </c>
      <c r="F541" s="30" t="e">
        <f>_xlfn.XLOOKUP($C541,#REF!,#REF!, "No results found",0)</f>
        <v>#REF!</v>
      </c>
      <c r="G541" s="30" t="str">
        <f>IFERROR(AVERAGEIFS(#REF!,#REF!,$D541,#REF!,#REF!),"No results found")</f>
        <v>No results found</v>
      </c>
      <c r="H541" s="31" t="e">
        <f>_xlfn.XLOOKUP($D541,#REF!,#REF!, "No results found",0)</f>
        <v>#REF!</v>
      </c>
    </row>
    <row r="542" spans="1:8" customFormat="1" x14ac:dyDescent="0.25">
      <c r="A542" s="13" t="s">
        <v>437</v>
      </c>
      <c r="B542" s="2" t="s">
        <v>2863</v>
      </c>
      <c r="C542" s="13" t="s">
        <v>1208</v>
      </c>
      <c r="D542" s="13" t="s">
        <v>2860</v>
      </c>
      <c r="E542" s="30" t="str">
        <f>IFERROR(AVERAGEIFS(#REF!,#REF!,$C542,#REF!,#REF!),"No results found")</f>
        <v>No results found</v>
      </c>
      <c r="F542" s="30" t="e">
        <f>_xlfn.XLOOKUP($C542,#REF!,#REF!, "No results found",0)</f>
        <v>#REF!</v>
      </c>
      <c r="G542" s="30" t="str">
        <f>IFERROR(AVERAGEIFS(#REF!,#REF!,$D542,#REF!,#REF!),"No results found")</f>
        <v>No results found</v>
      </c>
      <c r="H542" s="31" t="e">
        <f>_xlfn.XLOOKUP($D542,#REF!,#REF!, "No results found",0)</f>
        <v>#REF!</v>
      </c>
    </row>
    <row r="543" spans="1:8" customFormat="1" x14ac:dyDescent="0.25">
      <c r="A543" s="13" t="s">
        <v>1000</v>
      </c>
      <c r="B543" s="2" t="s">
        <v>2865</v>
      </c>
      <c r="C543" s="13"/>
      <c r="D543" s="13"/>
      <c r="E543" s="14"/>
      <c r="F543" s="14"/>
      <c r="G543" s="15"/>
      <c r="H543" s="12"/>
    </row>
    <row r="544" spans="1:8" customFormat="1" x14ac:dyDescent="0.25">
      <c r="A544" s="13" t="s">
        <v>2866</v>
      </c>
      <c r="B544" s="2" t="s">
        <v>2867</v>
      </c>
      <c r="C544" s="13" t="s">
        <v>2868</v>
      </c>
      <c r="D544" s="13" t="s">
        <v>1208</v>
      </c>
      <c r="E544" s="30" t="str">
        <f>IFERROR(AVERAGEIFS(#REF!,#REF!,$C544,#REF!,#REF!),"No results found")</f>
        <v>No results found</v>
      </c>
      <c r="F544" s="30" t="e">
        <f>_xlfn.XLOOKUP($C544,#REF!,#REF!, "No results found",0)</f>
        <v>#REF!</v>
      </c>
      <c r="G544" s="30" t="str">
        <f>IFERROR(AVERAGEIFS(#REF!,#REF!,$D544,#REF!,#REF!),"No results found")</f>
        <v>No results found</v>
      </c>
      <c r="H544" s="31" t="e">
        <f>_xlfn.XLOOKUP($D544,#REF!,#REF!, "No results found",0)</f>
        <v>#REF!</v>
      </c>
    </row>
    <row r="545" spans="1:8" customFormat="1" x14ac:dyDescent="0.25">
      <c r="A545" s="13" t="s">
        <v>2868</v>
      </c>
      <c r="B545" s="2" t="s">
        <v>2869</v>
      </c>
      <c r="C545" s="13" t="s">
        <v>1208</v>
      </c>
      <c r="D545" s="13" t="s">
        <v>2866</v>
      </c>
      <c r="E545" s="30" t="str">
        <f>IFERROR(AVERAGEIFS(#REF!,#REF!,$C545,#REF!,#REF!),"No results found")</f>
        <v>No results found</v>
      </c>
      <c r="F545" s="30" t="e">
        <f>_xlfn.XLOOKUP($C545,#REF!,#REF!, "No results found",0)</f>
        <v>#REF!</v>
      </c>
      <c r="G545" s="30" t="str">
        <f>IFERROR(AVERAGEIFS(#REF!,#REF!,$D545,#REF!,#REF!),"No results found")</f>
        <v>No results found</v>
      </c>
      <c r="H545" s="31" t="e">
        <f>_xlfn.XLOOKUP($D545,#REF!,#REF!, "No results found",0)</f>
        <v>#REF!</v>
      </c>
    </row>
    <row r="546" spans="1:8" customFormat="1" x14ac:dyDescent="0.25">
      <c r="A546" s="13" t="s">
        <v>2870</v>
      </c>
      <c r="B546" s="2" t="s">
        <v>2871</v>
      </c>
      <c r="C546" s="13"/>
      <c r="D546" s="13"/>
      <c r="E546" s="14"/>
      <c r="F546" s="14"/>
      <c r="G546" s="15"/>
      <c r="H546" s="12"/>
    </row>
    <row r="547" spans="1:8" customFormat="1" x14ac:dyDescent="0.25">
      <c r="A547" s="13" t="s">
        <v>1007</v>
      </c>
      <c r="B547" s="2" t="s">
        <v>2915</v>
      </c>
      <c r="C547" s="13"/>
      <c r="D547" s="13"/>
      <c r="E547" s="14"/>
      <c r="F547" s="14"/>
      <c r="G547" s="15"/>
      <c r="H547" s="12"/>
    </row>
    <row r="548" spans="1:8" customFormat="1" x14ac:dyDescent="0.25">
      <c r="A548" s="13" t="s">
        <v>696</v>
      </c>
      <c r="B548" s="2" t="s">
        <v>3168</v>
      </c>
      <c r="C548" s="13" t="s">
        <v>1047</v>
      </c>
      <c r="D548" s="13" t="s">
        <v>1208</v>
      </c>
      <c r="E548" s="30" t="str">
        <f>IFERROR(AVERAGEIFS(#REF!,#REF!,$C548,#REF!,#REF!),"No results found")</f>
        <v>No results found</v>
      </c>
      <c r="F548" s="30" t="e">
        <f>_xlfn.XLOOKUP($C548,#REF!,#REF!, "No results found",0)</f>
        <v>#REF!</v>
      </c>
      <c r="G548" s="30" t="str">
        <f>IFERROR(AVERAGEIFS(#REF!,#REF!,$D548,#REF!,#REF!),"No results found")</f>
        <v>No results found</v>
      </c>
      <c r="H548" s="31" t="e">
        <f>_xlfn.XLOOKUP($D548,#REF!,#REF!, "No results found",0)</f>
        <v>#REF!</v>
      </c>
    </row>
    <row r="549" spans="1:8" customFormat="1" x14ac:dyDescent="0.25">
      <c r="A549" s="13" t="s">
        <v>1047</v>
      </c>
      <c r="B549" s="2" t="s">
        <v>3170</v>
      </c>
      <c r="C549" s="13" t="s">
        <v>697</v>
      </c>
      <c r="D549" s="13" t="s">
        <v>696</v>
      </c>
      <c r="E549" s="30" t="str">
        <f>IFERROR(AVERAGEIFS(#REF!,#REF!,$C549,#REF!,#REF!),"No results found")</f>
        <v>No results found</v>
      </c>
      <c r="F549" s="30" t="e">
        <f>_xlfn.XLOOKUP($C549,#REF!,#REF!, "No results found",0)</f>
        <v>#REF!</v>
      </c>
      <c r="G549" s="30" t="str">
        <f>IFERROR(AVERAGEIFS(#REF!,#REF!,$D549,#REF!,#REF!),"No results found")</f>
        <v>No results found</v>
      </c>
      <c r="H549" s="31" t="e">
        <f>_xlfn.XLOOKUP($D549,#REF!,#REF!, "No results found",0)</f>
        <v>#REF!</v>
      </c>
    </row>
    <row r="550" spans="1:8" customFormat="1" x14ac:dyDescent="0.25">
      <c r="A550" s="13" t="s">
        <v>697</v>
      </c>
      <c r="B550" s="2" t="s">
        <v>3172</v>
      </c>
      <c r="C550" s="13" t="s">
        <v>1208</v>
      </c>
      <c r="D550" s="13" t="s">
        <v>1047</v>
      </c>
      <c r="E550" s="30" t="str">
        <f>IFERROR(AVERAGEIFS(#REF!,#REF!,$C550,#REF!,#REF!),"No results found")</f>
        <v>No results found</v>
      </c>
      <c r="F550" s="30" t="e">
        <f>_xlfn.XLOOKUP($C550,#REF!,#REF!, "No results found",0)</f>
        <v>#REF!</v>
      </c>
      <c r="G550" s="30" t="str">
        <f>IFERROR(AVERAGEIFS(#REF!,#REF!,$D550,#REF!,#REF!),"No results found")</f>
        <v>No results found</v>
      </c>
      <c r="H550" s="31" t="e">
        <f>_xlfn.XLOOKUP($D550,#REF!,#REF!, "No results found",0)</f>
        <v>#REF!</v>
      </c>
    </row>
    <row r="551" spans="1:8" customFormat="1" x14ac:dyDescent="0.25">
      <c r="A551" s="13" t="s">
        <v>388</v>
      </c>
      <c r="B551" s="2" t="s">
        <v>3601</v>
      </c>
      <c r="C551" s="13"/>
      <c r="D551" s="13"/>
      <c r="E551" s="14"/>
      <c r="F551" s="14"/>
      <c r="G551" s="15"/>
      <c r="H551" s="12"/>
    </row>
    <row r="552" spans="1:8" customFormat="1" x14ac:dyDescent="0.25">
      <c r="A552" s="13" t="s">
        <v>934</v>
      </c>
      <c r="B552" s="2" t="s">
        <v>2444</v>
      </c>
      <c r="C552" s="13"/>
      <c r="D552" s="13"/>
      <c r="E552" s="14"/>
      <c r="F552" s="14"/>
      <c r="G552" s="15"/>
      <c r="H552" s="12"/>
    </row>
    <row r="553" spans="1:8" customFormat="1" x14ac:dyDescent="0.25">
      <c r="A553" s="13" t="s">
        <v>1020</v>
      </c>
      <c r="B553" s="2" t="s">
        <v>2976</v>
      </c>
      <c r="C553" s="13"/>
      <c r="D553" s="13"/>
      <c r="E553" s="14"/>
      <c r="F553" s="14"/>
      <c r="G553" s="15"/>
      <c r="H553" s="12"/>
    </row>
    <row r="554" spans="1:8" customFormat="1" x14ac:dyDescent="0.25">
      <c r="A554" s="13" t="s">
        <v>220</v>
      </c>
      <c r="B554" s="2" t="s">
        <v>221</v>
      </c>
      <c r="C554" s="13" t="s">
        <v>711</v>
      </c>
      <c r="D554" s="13" t="s">
        <v>1208</v>
      </c>
      <c r="E554" s="30" t="str">
        <f>IFERROR(AVERAGEIFS(#REF!,#REF!,$C554,#REF!,#REF!),"No results found")</f>
        <v>No results found</v>
      </c>
      <c r="F554" s="30" t="e">
        <f>_xlfn.XLOOKUP($C554,#REF!,#REF!, "No results found",0)</f>
        <v>#REF!</v>
      </c>
      <c r="G554" s="30" t="str">
        <f>IFERROR(AVERAGEIFS(#REF!,#REF!,$D554,#REF!,#REF!),"No results found")</f>
        <v>No results found</v>
      </c>
      <c r="H554" s="31" t="e">
        <f>_xlfn.XLOOKUP($D554,#REF!,#REF!, "No results found",0)</f>
        <v>#REF!</v>
      </c>
    </row>
    <row r="555" spans="1:8" customFormat="1" x14ac:dyDescent="0.25">
      <c r="A555" s="13" t="s">
        <v>711</v>
      </c>
      <c r="B555" s="2" t="s">
        <v>3369</v>
      </c>
      <c r="C555" s="13" t="s">
        <v>3371</v>
      </c>
      <c r="D555" s="13" t="s">
        <v>220</v>
      </c>
      <c r="E555" s="30" t="str">
        <f>IFERROR(AVERAGEIFS(#REF!,#REF!,$C555,#REF!,#REF!),"No results found")</f>
        <v>No results found</v>
      </c>
      <c r="F555" s="30" t="e">
        <f>_xlfn.XLOOKUP($C555,#REF!,#REF!, "No results found",0)</f>
        <v>#REF!</v>
      </c>
      <c r="G555" s="30" t="str">
        <f>IFERROR(AVERAGEIFS(#REF!,#REF!,$D555,#REF!,#REF!),"No results found")</f>
        <v>No results found</v>
      </c>
      <c r="H555" s="31" t="e">
        <f>_xlfn.XLOOKUP($D555,#REF!,#REF!, "No results found",0)</f>
        <v>#REF!</v>
      </c>
    </row>
    <row r="556" spans="1:8" customFormat="1" x14ac:dyDescent="0.25">
      <c r="A556" s="13" t="s">
        <v>3371</v>
      </c>
      <c r="B556" s="2" t="s">
        <v>3372</v>
      </c>
      <c r="C556" s="13" t="s">
        <v>1208</v>
      </c>
      <c r="D556" s="13" t="s">
        <v>711</v>
      </c>
      <c r="E556" s="30" t="str">
        <f>IFERROR(AVERAGEIFS(#REF!,#REF!,$C556,#REF!,#REF!),"No results found")</f>
        <v>No results found</v>
      </c>
      <c r="F556" s="30" t="e">
        <f>_xlfn.XLOOKUP($C556,#REF!,#REF!, "No results found",0)</f>
        <v>#REF!</v>
      </c>
      <c r="G556" s="30" t="str">
        <f>IFERROR(AVERAGEIFS(#REF!,#REF!,$D556,#REF!,#REF!),"No results found")</f>
        <v>No results found</v>
      </c>
      <c r="H556" s="31" t="e">
        <f>_xlfn.XLOOKUP($D556,#REF!,#REF!, "No results found",0)</f>
        <v>#REF!</v>
      </c>
    </row>
    <row r="557" spans="1:8" customFormat="1" x14ac:dyDescent="0.25">
      <c r="A557" s="13" t="s">
        <v>3710</v>
      </c>
      <c r="B557" s="2" t="s">
        <v>2461</v>
      </c>
      <c r="C557" s="13"/>
      <c r="D557" s="13"/>
      <c r="E557" s="14"/>
      <c r="F557" s="14"/>
      <c r="G557" s="15"/>
      <c r="H557" s="12"/>
    </row>
    <row r="558" spans="1:8" customFormat="1" x14ac:dyDescent="0.25">
      <c r="A558" s="13" t="s">
        <v>3711</v>
      </c>
      <c r="B558" s="2" t="s">
        <v>3603</v>
      </c>
      <c r="C558" s="13"/>
      <c r="D558" s="13"/>
      <c r="E558" s="14"/>
      <c r="F558" s="14"/>
      <c r="G558" s="15"/>
      <c r="H558" s="12"/>
    </row>
    <row r="559" spans="1:8" customFormat="1" x14ac:dyDescent="0.25">
      <c r="A559" s="13" t="s">
        <v>502</v>
      </c>
      <c r="B559" s="2" t="s">
        <v>3248</v>
      </c>
      <c r="C559" s="13" t="s">
        <v>1059</v>
      </c>
      <c r="D559" s="13" t="s">
        <v>1208</v>
      </c>
      <c r="E559" s="30" t="str">
        <f>IFERROR(AVERAGEIFS(#REF!,#REF!,$C559,#REF!,#REF!),"No results found")</f>
        <v>No results found</v>
      </c>
      <c r="F559" s="30" t="e">
        <f>_xlfn.XLOOKUP($C559,#REF!,#REF!, "No results found",0)</f>
        <v>#REF!</v>
      </c>
      <c r="G559" s="30" t="str">
        <f>IFERROR(AVERAGEIFS(#REF!,#REF!,$D559,#REF!,#REF!),"No results found")</f>
        <v>No results found</v>
      </c>
      <c r="H559" s="31" t="e">
        <f>_xlfn.XLOOKUP($D559,#REF!,#REF!, "No results found",0)</f>
        <v>#REF!</v>
      </c>
    </row>
    <row r="560" spans="1:8" customFormat="1" x14ac:dyDescent="0.25">
      <c r="A560" s="13" t="s">
        <v>1059</v>
      </c>
      <c r="B560" s="2" t="s">
        <v>3249</v>
      </c>
      <c r="C560" s="13" t="s">
        <v>1208</v>
      </c>
      <c r="D560" s="13" t="s">
        <v>502</v>
      </c>
      <c r="E560" s="30" t="str">
        <f>IFERROR(AVERAGEIFS(#REF!,#REF!,$C560,#REF!,#REF!),"No results found")</f>
        <v>No results found</v>
      </c>
      <c r="F560" s="30" t="e">
        <f>_xlfn.XLOOKUP($C560,#REF!,#REF!, "No results found",0)</f>
        <v>#REF!</v>
      </c>
      <c r="G560" s="30" t="str">
        <f>IFERROR(AVERAGEIFS(#REF!,#REF!,$D560,#REF!,#REF!),"No results found")</f>
        <v>No results found</v>
      </c>
      <c r="H560" s="31" t="e">
        <f>_xlfn.XLOOKUP($D560,#REF!,#REF!, "No results found",0)</f>
        <v>#REF!</v>
      </c>
    </row>
    <row r="561" spans="1:8" customFormat="1" x14ac:dyDescent="0.25">
      <c r="A561" s="13" t="s">
        <v>3444</v>
      </c>
      <c r="B561" s="2" t="s">
        <v>3445</v>
      </c>
      <c r="C561" s="13" t="s">
        <v>3446</v>
      </c>
      <c r="D561" s="13" t="s">
        <v>1208</v>
      </c>
      <c r="E561" s="30" t="str">
        <f>IFERROR(AVERAGEIFS(#REF!,#REF!,$C561,#REF!,#REF!),"No results found")</f>
        <v>No results found</v>
      </c>
      <c r="F561" s="30" t="e">
        <f>_xlfn.XLOOKUP($C561,#REF!,#REF!, "No results found",0)</f>
        <v>#REF!</v>
      </c>
      <c r="G561" s="30" t="str">
        <f>IFERROR(AVERAGEIFS(#REF!,#REF!,$D561,#REF!,#REF!),"No results found")</f>
        <v>No results found</v>
      </c>
      <c r="H561" s="31" t="e">
        <f>_xlfn.XLOOKUP($D561,#REF!,#REF!, "No results found",0)</f>
        <v>#REF!</v>
      </c>
    </row>
    <row r="562" spans="1:8" customFormat="1" x14ac:dyDescent="0.25">
      <c r="A562" s="13" t="s">
        <v>3446</v>
      </c>
      <c r="B562" s="2" t="s">
        <v>3447</v>
      </c>
      <c r="C562" s="13" t="s">
        <v>1208</v>
      </c>
      <c r="D562" s="13" t="s">
        <v>3444</v>
      </c>
      <c r="E562" s="30" t="str">
        <f>IFERROR(AVERAGEIFS(#REF!,#REF!,$C562,#REF!,#REF!),"No results found")</f>
        <v>No results found</v>
      </c>
      <c r="F562" s="30" t="e">
        <f>_xlfn.XLOOKUP($C562,#REF!,#REF!, "No results found",0)</f>
        <v>#REF!</v>
      </c>
      <c r="G562" s="30" t="str">
        <f>IFERROR(AVERAGEIFS(#REF!,#REF!,$D562,#REF!,#REF!),"No results found")</f>
        <v>No results found</v>
      </c>
      <c r="H562" s="31" t="e">
        <f>_xlfn.XLOOKUP($D562,#REF!,#REF!, "No results found",0)</f>
        <v>#REF!</v>
      </c>
    </row>
    <row r="563" spans="1:8" customFormat="1" x14ac:dyDescent="0.25">
      <c r="A563" s="13" t="s">
        <v>2589</v>
      </c>
      <c r="B563" s="2" t="s">
        <v>2590</v>
      </c>
      <c r="C563" s="13" t="s">
        <v>2593</v>
      </c>
      <c r="D563" s="13" t="s">
        <v>1208</v>
      </c>
      <c r="E563" s="30" t="str">
        <f>IFERROR(AVERAGEIFS(#REF!,#REF!,$C563,#REF!,#REF!),"No results found")</f>
        <v>No results found</v>
      </c>
      <c r="F563" s="30" t="e">
        <f>_xlfn.XLOOKUP($C563,#REF!,#REF!, "No results found",0)</f>
        <v>#REF!</v>
      </c>
      <c r="G563" s="30" t="str">
        <f>IFERROR(AVERAGEIFS(#REF!,#REF!,$D563,#REF!,#REF!),"No results found")</f>
        <v>No results found</v>
      </c>
      <c r="H563" s="31" t="e">
        <f>_xlfn.XLOOKUP($D563,#REF!,#REF!, "No results found",0)</f>
        <v>#REF!</v>
      </c>
    </row>
    <row r="564" spans="1:8" customFormat="1" x14ac:dyDescent="0.25">
      <c r="A564" s="13" t="s">
        <v>2593</v>
      </c>
      <c r="B564" s="2" t="s">
        <v>2594</v>
      </c>
      <c r="C564" s="13" t="s">
        <v>1208</v>
      </c>
      <c r="D564" s="13" t="s">
        <v>2589</v>
      </c>
      <c r="E564" s="30" t="str">
        <f>IFERROR(AVERAGEIFS(#REF!,#REF!,$C564,#REF!,#REF!),"No results found")</f>
        <v>No results found</v>
      </c>
      <c r="F564" s="30" t="e">
        <f>_xlfn.XLOOKUP($C564,#REF!,#REF!, "No results found",0)</f>
        <v>#REF!</v>
      </c>
      <c r="G564" s="30" t="str">
        <f>IFERROR(AVERAGEIFS(#REF!,#REF!,$D564,#REF!,#REF!),"No results found")</f>
        <v>No results found</v>
      </c>
      <c r="H564" s="31" t="e">
        <f>_xlfn.XLOOKUP($D564,#REF!,#REF!, "No results found",0)</f>
        <v>#REF!</v>
      </c>
    </row>
    <row r="565" spans="1:8" customFormat="1" x14ac:dyDescent="0.25">
      <c r="A565" s="13" t="s">
        <v>837</v>
      </c>
      <c r="B565" s="2" t="s">
        <v>2014</v>
      </c>
      <c r="C565" s="13" t="s">
        <v>531</v>
      </c>
      <c r="D565" s="13" t="s">
        <v>1208</v>
      </c>
      <c r="E565" s="30" t="str">
        <f>IFERROR(AVERAGEIFS(#REF!,#REF!,$C565,#REF!,#REF!),"No results found")</f>
        <v>No results found</v>
      </c>
      <c r="F565" s="30" t="e">
        <f>_xlfn.XLOOKUP($C565,#REF!,#REF!, "No results found",0)</f>
        <v>#REF!</v>
      </c>
      <c r="G565" s="30" t="str">
        <f>IFERROR(AVERAGEIFS(#REF!,#REF!,$D565,#REF!,#REF!),"No results found")</f>
        <v>No results found</v>
      </c>
      <c r="H565" s="31" t="e">
        <f>_xlfn.XLOOKUP($D565,#REF!,#REF!, "No results found",0)</f>
        <v>#REF!</v>
      </c>
    </row>
    <row r="566" spans="1:8" customFormat="1" x14ac:dyDescent="0.25">
      <c r="A566" s="13" t="s">
        <v>531</v>
      </c>
      <c r="B566" s="2" t="s">
        <v>2017</v>
      </c>
      <c r="C566" s="13" t="s">
        <v>838</v>
      </c>
      <c r="D566" s="13" t="s">
        <v>837</v>
      </c>
      <c r="E566" s="30" t="str">
        <f>IFERROR(AVERAGEIFS(#REF!,#REF!,$C566,#REF!,#REF!),"No results found")</f>
        <v>No results found</v>
      </c>
      <c r="F566" s="30" t="e">
        <f>_xlfn.XLOOKUP($C566,#REF!,#REF!, "No results found",0)</f>
        <v>#REF!</v>
      </c>
      <c r="G566" s="30" t="str">
        <f>IFERROR(AVERAGEIFS(#REF!,#REF!,$D566,#REF!,#REF!),"No results found")</f>
        <v>No results found</v>
      </c>
      <c r="H566" s="31" t="e">
        <f>_xlfn.XLOOKUP($D566,#REF!,#REF!, "No results found",0)</f>
        <v>#REF!</v>
      </c>
    </row>
    <row r="567" spans="1:8" customFormat="1" x14ac:dyDescent="0.25">
      <c r="A567" s="13" t="s">
        <v>838</v>
      </c>
      <c r="B567" s="2" t="s">
        <v>2018</v>
      </c>
      <c r="C567" s="13" t="s">
        <v>1208</v>
      </c>
      <c r="D567" s="13" t="s">
        <v>531</v>
      </c>
      <c r="E567" s="30" t="str">
        <f>IFERROR(AVERAGEIFS(#REF!,#REF!,$C567,#REF!,#REF!),"No results found")</f>
        <v>No results found</v>
      </c>
      <c r="F567" s="30" t="e">
        <f>_xlfn.XLOOKUP($C567,#REF!,#REF!, "No results found",0)</f>
        <v>#REF!</v>
      </c>
      <c r="G567" s="30" t="str">
        <f>IFERROR(AVERAGEIFS(#REF!,#REF!,$D567,#REF!,#REF!),"No results found")</f>
        <v>No results found</v>
      </c>
      <c r="H567" s="31" t="e">
        <f>_xlfn.XLOOKUP($D567,#REF!,#REF!, "No results found",0)</f>
        <v>#REF!</v>
      </c>
    </row>
    <row r="568" spans="1:8" customFormat="1" x14ac:dyDescent="0.25">
      <c r="A568" s="13" t="s">
        <v>2531</v>
      </c>
      <c r="B568" s="2" t="s">
        <v>2532</v>
      </c>
      <c r="C568" s="13" t="s">
        <v>947</v>
      </c>
      <c r="D568" s="13" t="s">
        <v>1208</v>
      </c>
      <c r="E568" s="30" t="str">
        <f>IFERROR(AVERAGEIFS(#REF!,#REF!,$C568,#REF!,#REF!),"No results found")</f>
        <v>No results found</v>
      </c>
      <c r="F568" s="30" t="e">
        <f>_xlfn.XLOOKUP($C568,#REF!,#REF!, "No results found",0)</f>
        <v>#REF!</v>
      </c>
      <c r="G568" s="30" t="str">
        <f>IFERROR(AVERAGEIFS(#REF!,#REF!,$D568,#REF!,#REF!),"No results found")</f>
        <v>No results found</v>
      </c>
      <c r="H568" s="31" t="e">
        <f>_xlfn.XLOOKUP($D568,#REF!,#REF!, "No results found",0)</f>
        <v>#REF!</v>
      </c>
    </row>
    <row r="569" spans="1:8" customFormat="1" x14ac:dyDescent="0.25">
      <c r="A569" s="13" t="s">
        <v>947</v>
      </c>
      <c r="B569" s="2" t="s">
        <v>2535</v>
      </c>
      <c r="C569" s="13" t="s">
        <v>948</v>
      </c>
      <c r="D569" s="13" t="s">
        <v>2531</v>
      </c>
      <c r="E569" s="30" t="str">
        <f>IFERROR(AVERAGEIFS(#REF!,#REF!,$C569,#REF!,#REF!),"No results found")</f>
        <v>No results found</v>
      </c>
      <c r="F569" s="30" t="e">
        <f>_xlfn.XLOOKUP($C569,#REF!,#REF!, "No results found",0)</f>
        <v>#REF!</v>
      </c>
      <c r="G569" s="30" t="str">
        <f>IFERROR(AVERAGEIFS(#REF!,#REF!,$D569,#REF!,#REF!),"No results found")</f>
        <v>No results found</v>
      </c>
      <c r="H569" s="31" t="e">
        <f>_xlfn.XLOOKUP($D569,#REF!,#REF!, "No results found",0)</f>
        <v>#REF!</v>
      </c>
    </row>
    <row r="570" spans="1:8" customFormat="1" x14ac:dyDescent="0.25">
      <c r="A570" s="13" t="s">
        <v>948</v>
      </c>
      <c r="B570" s="2" t="s">
        <v>2537</v>
      </c>
      <c r="C570" s="13" t="s">
        <v>1208</v>
      </c>
      <c r="D570" s="13" t="s">
        <v>947</v>
      </c>
      <c r="E570" s="30" t="str">
        <f>IFERROR(AVERAGEIFS(#REF!,#REF!,$C570,#REF!,#REF!),"No results found")</f>
        <v>No results found</v>
      </c>
      <c r="F570" s="30" t="e">
        <f>_xlfn.XLOOKUP($C570,#REF!,#REF!, "No results found",0)</f>
        <v>#REF!</v>
      </c>
      <c r="G570" s="30" t="str">
        <f>IFERROR(AVERAGEIFS(#REF!,#REF!,$D570,#REF!,#REF!),"No results found")</f>
        <v>No results found</v>
      </c>
      <c r="H570" s="31" t="e">
        <f>_xlfn.XLOOKUP($D570,#REF!,#REF!, "No results found",0)</f>
        <v>#REF!</v>
      </c>
    </row>
    <row r="571" spans="1:8" customFormat="1" x14ac:dyDescent="0.25">
      <c r="A571" s="13" t="s">
        <v>2952</v>
      </c>
      <c r="B571" s="2" t="s">
        <v>2953</v>
      </c>
      <c r="C571" s="13"/>
      <c r="D571" s="13"/>
      <c r="E571" s="14"/>
      <c r="F571" s="14"/>
      <c r="G571" s="15"/>
      <c r="H571" s="12"/>
    </row>
    <row r="572" spans="1:8" customFormat="1" x14ac:dyDescent="0.25">
      <c r="A572" s="13" t="s">
        <v>3042</v>
      </c>
      <c r="B572" s="2" t="s">
        <v>3043</v>
      </c>
      <c r="C572" s="13"/>
      <c r="D572" s="13"/>
      <c r="E572" s="14"/>
      <c r="F572" s="14"/>
      <c r="G572" s="15"/>
      <c r="H572" s="12"/>
    </row>
    <row r="573" spans="1:8" customFormat="1" x14ac:dyDescent="0.25">
      <c r="A573" s="13" t="s">
        <v>3050</v>
      </c>
      <c r="B573" s="2" t="s">
        <v>3051</v>
      </c>
      <c r="C573" s="13"/>
      <c r="D573" s="13"/>
      <c r="E573" s="14"/>
      <c r="F573" s="14"/>
      <c r="G573" s="15"/>
      <c r="H573" s="12"/>
    </row>
    <row r="574" spans="1:8" customFormat="1" x14ac:dyDescent="0.25">
      <c r="A574" s="13" t="s">
        <v>3433</v>
      </c>
      <c r="B574" s="2" t="s">
        <v>3434</v>
      </c>
      <c r="C574" s="13"/>
      <c r="D574" s="13"/>
      <c r="E574" s="14"/>
      <c r="F574" s="14"/>
      <c r="G574" s="15"/>
      <c r="H574" s="12"/>
    </row>
    <row r="575" spans="1:8" customFormat="1" x14ac:dyDescent="0.25">
      <c r="A575" s="13" t="s">
        <v>3437</v>
      </c>
      <c r="B575" s="2" t="s">
        <v>3438</v>
      </c>
      <c r="C575" s="13"/>
      <c r="D575" s="13"/>
      <c r="E575" s="14"/>
      <c r="F575" s="14"/>
      <c r="G575" s="15"/>
      <c r="H575" s="12"/>
    </row>
    <row r="576" spans="1:8" customFormat="1" x14ac:dyDescent="0.25">
      <c r="A576" s="13" t="s">
        <v>512</v>
      </c>
      <c r="B576" s="2" t="s">
        <v>3536</v>
      </c>
      <c r="C576" s="13" t="s">
        <v>1098</v>
      </c>
      <c r="D576" s="13" t="s">
        <v>1208</v>
      </c>
      <c r="E576" s="30" t="str">
        <f>IFERROR(AVERAGEIFS(#REF!,#REF!,$C576,#REF!,#REF!),"No results found")</f>
        <v>No results found</v>
      </c>
      <c r="F576" s="30" t="e">
        <f>_xlfn.XLOOKUP($C576,#REF!,#REF!, "No results found",0)</f>
        <v>#REF!</v>
      </c>
      <c r="G576" s="30" t="str">
        <f>IFERROR(AVERAGEIFS(#REF!,#REF!,$D576,#REF!,#REF!),"No results found")</f>
        <v>No results found</v>
      </c>
      <c r="H576" s="31" t="e">
        <f>_xlfn.XLOOKUP($D576,#REF!,#REF!, "No results found",0)</f>
        <v>#REF!</v>
      </c>
    </row>
    <row r="577" spans="1:8" customFormat="1" x14ac:dyDescent="0.25">
      <c r="A577" s="13" t="s">
        <v>1098</v>
      </c>
      <c r="B577" s="2" t="s">
        <v>3537</v>
      </c>
      <c r="C577" s="13" t="s">
        <v>513</v>
      </c>
      <c r="D577" s="13" t="s">
        <v>512</v>
      </c>
      <c r="E577" s="30" t="str">
        <f>IFERROR(AVERAGEIFS(#REF!,#REF!,$C577,#REF!,#REF!),"No results found")</f>
        <v>No results found</v>
      </c>
      <c r="F577" s="30" t="e">
        <f>_xlfn.XLOOKUP($C577,#REF!,#REF!, "No results found",0)</f>
        <v>#REF!</v>
      </c>
      <c r="G577" s="30" t="str">
        <f>IFERROR(AVERAGEIFS(#REF!,#REF!,$D577,#REF!,#REF!),"No results found")</f>
        <v>No results found</v>
      </c>
      <c r="H577" s="31" t="e">
        <f>_xlfn.XLOOKUP($D577,#REF!,#REF!, "No results found",0)</f>
        <v>#REF!</v>
      </c>
    </row>
    <row r="578" spans="1:8" customFormat="1" x14ac:dyDescent="0.25">
      <c r="A578" s="13" t="s">
        <v>513</v>
      </c>
      <c r="B578" s="2" t="s">
        <v>3538</v>
      </c>
      <c r="C578" s="13" t="s">
        <v>1208</v>
      </c>
      <c r="D578" s="13" t="s">
        <v>1098</v>
      </c>
      <c r="E578" s="30" t="str">
        <f>IFERROR(AVERAGEIFS(#REF!,#REF!,$C578,#REF!,#REF!),"No results found")</f>
        <v>No results found</v>
      </c>
      <c r="F578" s="30" t="e">
        <f>_xlfn.XLOOKUP($C578,#REF!,#REF!, "No results found",0)</f>
        <v>#REF!</v>
      </c>
      <c r="G578" s="30" t="str">
        <f>IFERROR(AVERAGEIFS(#REF!,#REF!,$D578,#REF!,#REF!),"No results found")</f>
        <v>No results found</v>
      </c>
      <c r="H578" s="31" t="e">
        <f>_xlfn.XLOOKUP($D578,#REF!,#REF!, "No results found",0)</f>
        <v>#REF!</v>
      </c>
    </row>
    <row r="579" spans="1:8" customFormat="1" x14ac:dyDescent="0.25">
      <c r="A579" s="13" t="s">
        <v>3539</v>
      </c>
      <c r="B579" s="2" t="s">
        <v>3540</v>
      </c>
      <c r="C579" s="13"/>
      <c r="D579" s="13"/>
      <c r="E579" s="14"/>
      <c r="F579" s="14"/>
      <c r="G579" s="15"/>
      <c r="H579" s="12"/>
    </row>
    <row r="580" spans="1:8" customFormat="1" x14ac:dyDescent="0.25">
      <c r="A580" s="13" t="s">
        <v>2658</v>
      </c>
      <c r="B580" s="2" t="s">
        <v>2659</v>
      </c>
      <c r="C580" s="13" t="s">
        <v>655</v>
      </c>
      <c r="D580" s="13" t="s">
        <v>1208</v>
      </c>
      <c r="E580" s="30" t="str">
        <f>IFERROR(AVERAGEIFS(#REF!,#REF!,$C580,#REF!,#REF!),"No results found")</f>
        <v>No results found</v>
      </c>
      <c r="F580" s="30" t="e">
        <f>_xlfn.XLOOKUP($C580,#REF!,#REF!, "No results found",0)</f>
        <v>#REF!</v>
      </c>
      <c r="G580" s="30" t="str">
        <f>IFERROR(AVERAGEIFS(#REF!,#REF!,$D580,#REF!,#REF!),"No results found")</f>
        <v>No results found</v>
      </c>
      <c r="H580" s="31" t="e">
        <f>_xlfn.XLOOKUP($D580,#REF!,#REF!, "No results found",0)</f>
        <v>#REF!</v>
      </c>
    </row>
    <row r="581" spans="1:8" customFormat="1" x14ac:dyDescent="0.25">
      <c r="A581" s="13" t="s">
        <v>655</v>
      </c>
      <c r="B581" s="2" t="s">
        <v>2661</v>
      </c>
      <c r="C581" s="13" t="s">
        <v>656</v>
      </c>
      <c r="D581" s="13" t="s">
        <v>2658</v>
      </c>
      <c r="E581" s="30" t="str">
        <f>IFERROR(AVERAGEIFS(#REF!,#REF!,$C581,#REF!,#REF!),"No results found")</f>
        <v>No results found</v>
      </c>
      <c r="F581" s="30" t="e">
        <f>_xlfn.XLOOKUP($C581,#REF!,#REF!, "No results found",0)</f>
        <v>#REF!</v>
      </c>
      <c r="G581" s="30" t="str">
        <f>IFERROR(AVERAGEIFS(#REF!,#REF!,$D581,#REF!,#REF!),"No results found")</f>
        <v>No results found</v>
      </c>
      <c r="H581" s="31" t="e">
        <f>_xlfn.XLOOKUP($D581,#REF!,#REF!, "No results found",0)</f>
        <v>#REF!</v>
      </c>
    </row>
    <row r="582" spans="1:8" customFormat="1" x14ac:dyDescent="0.25">
      <c r="A582" s="13" t="s">
        <v>656</v>
      </c>
      <c r="B582" s="2" t="s">
        <v>2662</v>
      </c>
      <c r="C582" s="13" t="s">
        <v>1208</v>
      </c>
      <c r="D582" s="13" t="s">
        <v>655</v>
      </c>
      <c r="E582" s="30" t="str">
        <f>IFERROR(AVERAGEIFS(#REF!,#REF!,$C582,#REF!,#REF!),"No results found")</f>
        <v>No results found</v>
      </c>
      <c r="F582" s="30" t="e">
        <f>_xlfn.XLOOKUP($C582,#REF!,#REF!, "No results found",0)</f>
        <v>#REF!</v>
      </c>
      <c r="G582" s="30" t="str">
        <f>IFERROR(AVERAGEIFS(#REF!,#REF!,$D582,#REF!,#REF!),"No results found")</f>
        <v>No results found</v>
      </c>
      <c r="H582" s="31" t="e">
        <f>_xlfn.XLOOKUP($D582,#REF!,#REF!, "No results found",0)</f>
        <v>#REF!</v>
      </c>
    </row>
    <row r="583" spans="1:8" customFormat="1" x14ac:dyDescent="0.25">
      <c r="A583" s="13" t="s">
        <v>1215</v>
      </c>
      <c r="B583" s="2" t="s">
        <v>1216</v>
      </c>
      <c r="C583" s="13" t="s">
        <v>154</v>
      </c>
      <c r="D583" s="13" t="s">
        <v>1208</v>
      </c>
      <c r="E583" s="30" t="str">
        <f>IFERROR(AVERAGEIFS(#REF!,#REF!,$C583,#REF!,#REF!),"No results found")</f>
        <v>No results found</v>
      </c>
      <c r="F583" s="30" t="e">
        <f>_xlfn.XLOOKUP($C583,#REF!,#REF!, "No results found",0)</f>
        <v>#REF!</v>
      </c>
      <c r="G583" s="30" t="str">
        <f>IFERROR(AVERAGEIFS(#REF!,#REF!,$D583,#REF!,#REF!),"No results found")</f>
        <v>No results found</v>
      </c>
      <c r="H583" s="31" t="e">
        <f>_xlfn.XLOOKUP($D583,#REF!,#REF!, "No results found",0)</f>
        <v>#REF!</v>
      </c>
    </row>
    <row r="584" spans="1:8" customFormat="1" x14ac:dyDescent="0.25">
      <c r="A584" s="13" t="s">
        <v>154</v>
      </c>
      <c r="B584" s="2" t="s">
        <v>155</v>
      </c>
      <c r="C584" s="13" t="s">
        <v>598</v>
      </c>
      <c r="D584" s="13" t="s">
        <v>1215</v>
      </c>
      <c r="E584" s="30" t="str">
        <f>IFERROR(AVERAGEIFS(#REF!,#REF!,$C584,#REF!,#REF!),"No results found")</f>
        <v>No results found</v>
      </c>
      <c r="F584" s="30" t="e">
        <f>_xlfn.XLOOKUP($C584,#REF!,#REF!, "No results found",0)</f>
        <v>#REF!</v>
      </c>
      <c r="G584" s="30" t="str">
        <f>IFERROR(AVERAGEIFS(#REF!,#REF!,$D584,#REF!,#REF!),"No results found")</f>
        <v>No results found</v>
      </c>
      <c r="H584" s="31" t="e">
        <f>_xlfn.XLOOKUP($D584,#REF!,#REF!, "No results found",0)</f>
        <v>#REF!</v>
      </c>
    </row>
    <row r="585" spans="1:8" customFormat="1" x14ac:dyDescent="0.25">
      <c r="A585" s="13" t="s">
        <v>598</v>
      </c>
      <c r="B585" s="2" t="s">
        <v>1222</v>
      </c>
      <c r="C585" s="13" t="s">
        <v>599</v>
      </c>
      <c r="D585" s="13" t="s">
        <v>154</v>
      </c>
      <c r="E585" s="30" t="str">
        <f>IFERROR(AVERAGEIFS(#REF!,#REF!,$C585,#REF!,#REF!),"No results found")</f>
        <v>No results found</v>
      </c>
      <c r="F585" s="30" t="e">
        <f>_xlfn.XLOOKUP($C585,#REF!,#REF!, "No results found",0)</f>
        <v>#REF!</v>
      </c>
      <c r="G585" s="30" t="str">
        <f>IFERROR(AVERAGEIFS(#REF!,#REF!,$D585,#REF!,#REF!),"No results found")</f>
        <v>No results found</v>
      </c>
      <c r="H585" s="31" t="e">
        <f>_xlfn.XLOOKUP($D585,#REF!,#REF!, "No results found",0)</f>
        <v>#REF!</v>
      </c>
    </row>
    <row r="586" spans="1:8" customFormat="1" x14ac:dyDescent="0.25">
      <c r="A586" s="13" t="s">
        <v>599</v>
      </c>
      <c r="B586" s="2" t="s">
        <v>1223</v>
      </c>
      <c r="C586" s="13" t="s">
        <v>1208</v>
      </c>
      <c r="D586" s="13" t="s">
        <v>598</v>
      </c>
      <c r="E586" s="30" t="str">
        <f>IFERROR(AVERAGEIFS(#REF!,#REF!,$C586,#REF!,#REF!),"No results found")</f>
        <v>No results found</v>
      </c>
      <c r="F586" s="30" t="e">
        <f>_xlfn.XLOOKUP($C586,#REF!,#REF!, "No results found",0)</f>
        <v>#REF!</v>
      </c>
      <c r="G586" s="30" t="str">
        <f>IFERROR(AVERAGEIFS(#REF!,#REF!,$D586,#REF!,#REF!),"No results found")</f>
        <v>No results found</v>
      </c>
      <c r="H586" s="31" t="e">
        <f>_xlfn.XLOOKUP($D586,#REF!,#REF!, "No results found",0)</f>
        <v>#REF!</v>
      </c>
    </row>
    <row r="587" spans="1:8" customFormat="1" x14ac:dyDescent="0.25">
      <c r="A587" s="13" t="s">
        <v>2355</v>
      </c>
      <c r="B587" s="2" t="s">
        <v>2356</v>
      </c>
      <c r="C587" s="13"/>
      <c r="D587" s="13"/>
      <c r="E587" s="14"/>
      <c r="F587" s="14"/>
      <c r="G587" s="15"/>
      <c r="H587" s="12"/>
    </row>
    <row r="588" spans="1:8" customFormat="1" x14ac:dyDescent="0.25">
      <c r="A588" s="13" t="s">
        <v>3712</v>
      </c>
      <c r="B588" s="2" t="s">
        <v>2890</v>
      </c>
      <c r="C588" s="13"/>
      <c r="D588" s="13"/>
      <c r="E588" s="14"/>
      <c r="F588" s="14"/>
      <c r="G588" s="15"/>
      <c r="H588" s="12"/>
    </row>
    <row r="589" spans="1:8" customFormat="1" x14ac:dyDescent="0.25">
      <c r="A589" s="13" t="s">
        <v>722</v>
      </c>
      <c r="B589" s="2" t="s">
        <v>3520</v>
      </c>
      <c r="C589" s="13" t="s">
        <v>594</v>
      </c>
      <c r="D589" s="13" t="s">
        <v>1208</v>
      </c>
      <c r="E589" s="30" t="str">
        <f>IFERROR(AVERAGEIFS(#REF!,#REF!,$C589,#REF!,#REF!),"No results found")</f>
        <v>No results found</v>
      </c>
      <c r="F589" s="30" t="e">
        <f>_xlfn.XLOOKUP($C589,#REF!,#REF!, "No results found",0)</f>
        <v>#REF!</v>
      </c>
      <c r="G589" s="30" t="str">
        <f>IFERROR(AVERAGEIFS(#REF!,#REF!,$D589,#REF!,#REF!),"No results found")</f>
        <v>No results found</v>
      </c>
      <c r="H589" s="31" t="e">
        <f>_xlfn.XLOOKUP($D589,#REF!,#REF!, "No results found",0)</f>
        <v>#REF!</v>
      </c>
    </row>
    <row r="590" spans="1:8" customFormat="1" x14ac:dyDescent="0.25">
      <c r="A590" s="13" t="s">
        <v>594</v>
      </c>
      <c r="B590" s="2" t="s">
        <v>3521</v>
      </c>
      <c r="C590" s="13" t="s">
        <v>425</v>
      </c>
      <c r="D590" s="13" t="s">
        <v>722</v>
      </c>
      <c r="E590" s="30" t="str">
        <f>IFERROR(AVERAGEIFS(#REF!,#REF!,$C590,#REF!,#REF!),"No results found")</f>
        <v>No results found</v>
      </c>
      <c r="F590" s="30" t="e">
        <f>_xlfn.XLOOKUP($C590,#REF!,#REF!, "No results found",0)</f>
        <v>#REF!</v>
      </c>
      <c r="G590" s="30" t="str">
        <f>IFERROR(AVERAGEIFS(#REF!,#REF!,$D590,#REF!,#REF!),"No results found")</f>
        <v>No results found</v>
      </c>
      <c r="H590" s="31" t="e">
        <f>_xlfn.XLOOKUP($D590,#REF!,#REF!, "No results found",0)</f>
        <v>#REF!</v>
      </c>
    </row>
    <row r="591" spans="1:8" customFormat="1" x14ac:dyDescent="0.25">
      <c r="A591" s="13" t="s">
        <v>425</v>
      </c>
      <c r="B591" s="2" t="s">
        <v>3522</v>
      </c>
      <c r="C591" s="13" t="s">
        <v>1208</v>
      </c>
      <c r="D591" s="13" t="s">
        <v>594</v>
      </c>
      <c r="E591" s="30" t="str">
        <f>IFERROR(AVERAGEIFS(#REF!,#REF!,$C591,#REF!,#REF!),"No results found")</f>
        <v>No results found</v>
      </c>
      <c r="F591" s="30" t="e">
        <f>_xlfn.XLOOKUP($C591,#REF!,#REF!, "No results found",0)</f>
        <v>#REF!</v>
      </c>
      <c r="G591" s="30" t="str">
        <f>IFERROR(AVERAGEIFS(#REF!,#REF!,$D591,#REF!,#REF!),"No results found")</f>
        <v>No results found</v>
      </c>
      <c r="H591" s="31" t="e">
        <f>_xlfn.XLOOKUP($D591,#REF!,#REF!, "No results found",0)</f>
        <v>#REF!</v>
      </c>
    </row>
    <row r="592" spans="1:8" customFormat="1" x14ac:dyDescent="0.25">
      <c r="A592" s="13" t="s">
        <v>3532</v>
      </c>
      <c r="B592" s="2" t="s">
        <v>3533</v>
      </c>
      <c r="C592" s="13" t="s">
        <v>1097</v>
      </c>
      <c r="D592" s="13" t="s">
        <v>1208</v>
      </c>
      <c r="E592" s="30" t="str">
        <f>IFERROR(AVERAGEIFS(#REF!,#REF!,$C592,#REF!,#REF!),"No results found")</f>
        <v>No results found</v>
      </c>
      <c r="F592" s="30" t="e">
        <f>_xlfn.XLOOKUP($C592,#REF!,#REF!, "No results found",0)</f>
        <v>#REF!</v>
      </c>
      <c r="G592" s="30" t="str">
        <f>IFERROR(AVERAGEIFS(#REF!,#REF!,$D592,#REF!,#REF!),"No results found")</f>
        <v>No results found</v>
      </c>
      <c r="H592" s="31" t="e">
        <f>_xlfn.XLOOKUP($D592,#REF!,#REF!, "No results found",0)</f>
        <v>#REF!</v>
      </c>
    </row>
    <row r="593" spans="1:8" customFormat="1" x14ac:dyDescent="0.25">
      <c r="A593" s="13" t="s">
        <v>1097</v>
      </c>
      <c r="B593" s="2" t="s">
        <v>3535</v>
      </c>
      <c r="C593" s="13" t="s">
        <v>1208</v>
      </c>
      <c r="D593" s="13" t="s">
        <v>3532</v>
      </c>
      <c r="E593" s="30" t="str">
        <f>IFERROR(AVERAGEIFS(#REF!,#REF!,$C593,#REF!,#REF!),"No results found")</f>
        <v>No results found</v>
      </c>
      <c r="F593" s="30" t="e">
        <f>_xlfn.XLOOKUP($C593,#REF!,#REF!, "No results found",0)</f>
        <v>#REF!</v>
      </c>
      <c r="G593" s="30" t="str">
        <f>IFERROR(AVERAGEIFS(#REF!,#REF!,$D593,#REF!,#REF!),"No results found")</f>
        <v>No results found</v>
      </c>
      <c r="H593" s="31" t="e">
        <f>_xlfn.XLOOKUP($D593,#REF!,#REF!, "No results found",0)</f>
        <v>#REF!</v>
      </c>
    </row>
    <row r="594" spans="1:8" customFormat="1" x14ac:dyDescent="0.25">
      <c r="A594" s="13" t="s">
        <v>517</v>
      </c>
      <c r="B594" s="2" t="s">
        <v>1224</v>
      </c>
      <c r="C594" s="13" t="s">
        <v>121</v>
      </c>
      <c r="D594" s="13" t="s">
        <v>1208</v>
      </c>
      <c r="E594" s="30" t="str">
        <f>IFERROR(AVERAGEIFS(#REF!,#REF!,$C594,#REF!,#REF!),"No results found")</f>
        <v>No results found</v>
      </c>
      <c r="F594" s="30" t="e">
        <f>_xlfn.XLOOKUP($C594,#REF!,#REF!, "No results found",0)</f>
        <v>#REF!</v>
      </c>
      <c r="G594" s="30" t="str">
        <f>IFERROR(AVERAGEIFS(#REF!,#REF!,$D594,#REF!,#REF!),"No results found")</f>
        <v>No results found</v>
      </c>
      <c r="H594" s="31" t="e">
        <f>_xlfn.XLOOKUP($D594,#REF!,#REF!, "No results found",0)</f>
        <v>#REF!</v>
      </c>
    </row>
    <row r="595" spans="1:8" customFormat="1" x14ac:dyDescent="0.25">
      <c r="A595" s="13" t="s">
        <v>121</v>
      </c>
      <c r="B595" s="2" t="s">
        <v>122</v>
      </c>
      <c r="C595" s="13" t="s">
        <v>518</v>
      </c>
      <c r="D595" s="13" t="s">
        <v>517</v>
      </c>
      <c r="E595" s="30" t="str">
        <f>IFERROR(AVERAGEIFS(#REF!,#REF!,$C595,#REF!,#REF!),"No results found")</f>
        <v>No results found</v>
      </c>
      <c r="F595" s="30" t="e">
        <f>_xlfn.XLOOKUP($C595,#REF!,#REF!, "No results found",0)</f>
        <v>#REF!</v>
      </c>
      <c r="G595" s="30" t="str">
        <f>IFERROR(AVERAGEIFS(#REF!,#REF!,$D595,#REF!,#REF!),"No results found")</f>
        <v>No results found</v>
      </c>
      <c r="H595" s="31" t="e">
        <f>_xlfn.XLOOKUP($D595,#REF!,#REF!, "No results found",0)</f>
        <v>#REF!</v>
      </c>
    </row>
    <row r="596" spans="1:8" customFormat="1" x14ac:dyDescent="0.25">
      <c r="A596" s="13" t="s">
        <v>731</v>
      </c>
      <c r="B596" s="2" t="s">
        <v>1230</v>
      </c>
      <c r="C596" s="13" t="s">
        <v>151</v>
      </c>
      <c r="D596" s="13" t="s">
        <v>1208</v>
      </c>
      <c r="E596" s="30" t="str">
        <f>IFERROR(AVERAGEIFS(#REF!,#REF!,$C596,#REF!,#REF!),"No results found")</f>
        <v>No results found</v>
      </c>
      <c r="F596" s="30" t="e">
        <f>_xlfn.XLOOKUP($C596,#REF!,#REF!, "No results found",0)</f>
        <v>#REF!</v>
      </c>
      <c r="G596" s="30" t="str">
        <f>IFERROR(AVERAGEIFS(#REF!,#REF!,$D596,#REF!,#REF!),"No results found")</f>
        <v>No results found</v>
      </c>
      <c r="H596" s="31" t="e">
        <f>_xlfn.XLOOKUP($D596,#REF!,#REF!, "No results found",0)</f>
        <v>#REF!</v>
      </c>
    </row>
    <row r="597" spans="1:8" customFormat="1" x14ac:dyDescent="0.25">
      <c r="A597" s="13" t="s">
        <v>151</v>
      </c>
      <c r="B597" s="2" t="s">
        <v>152</v>
      </c>
      <c r="C597" s="13" t="s">
        <v>732</v>
      </c>
      <c r="D597" s="13" t="s">
        <v>731</v>
      </c>
      <c r="E597" s="30" t="str">
        <f>IFERROR(AVERAGEIFS(#REF!,#REF!,$C597,#REF!,#REF!),"No results found")</f>
        <v>No results found</v>
      </c>
      <c r="F597" s="30" t="e">
        <f>_xlfn.XLOOKUP($C597,#REF!,#REF!, "No results found",0)</f>
        <v>#REF!</v>
      </c>
      <c r="G597" s="30" t="str">
        <f>IFERROR(AVERAGEIFS(#REF!,#REF!,$D597,#REF!,#REF!),"No results found")</f>
        <v>No results found</v>
      </c>
      <c r="H597" s="31" t="e">
        <f>_xlfn.XLOOKUP($D597,#REF!,#REF!, "No results found",0)</f>
        <v>#REF!</v>
      </c>
    </row>
    <row r="598" spans="1:8" customFormat="1" x14ac:dyDescent="0.25">
      <c r="A598" s="13" t="s">
        <v>732</v>
      </c>
      <c r="B598" s="2" t="s">
        <v>1233</v>
      </c>
      <c r="C598" s="13" t="s">
        <v>1208</v>
      </c>
      <c r="D598" s="13" t="s">
        <v>151</v>
      </c>
      <c r="E598" s="30" t="str">
        <f>IFERROR(AVERAGEIFS(#REF!,#REF!,$C598,#REF!,#REF!),"No results found")</f>
        <v>No results found</v>
      </c>
      <c r="F598" s="30" t="e">
        <f>_xlfn.XLOOKUP($C598,#REF!,#REF!, "No results found",0)</f>
        <v>#REF!</v>
      </c>
      <c r="G598" s="30" t="str">
        <f>IFERROR(AVERAGEIFS(#REF!,#REF!,$D598,#REF!,#REF!),"No results found")</f>
        <v>No results found</v>
      </c>
      <c r="H598" s="31" t="e">
        <f>_xlfn.XLOOKUP($D598,#REF!,#REF!, "No results found",0)</f>
        <v>#REF!</v>
      </c>
    </row>
    <row r="599" spans="1:8" customFormat="1" x14ac:dyDescent="0.25">
      <c r="A599" s="13" t="s">
        <v>669</v>
      </c>
      <c r="B599" s="2" t="s">
        <v>2891</v>
      </c>
      <c r="C599" s="13"/>
      <c r="D599" s="13"/>
      <c r="E599" s="14"/>
      <c r="F599" s="14"/>
      <c r="G599" s="15"/>
      <c r="H599" s="12"/>
    </row>
    <row r="600" spans="1:8" customFormat="1" x14ac:dyDescent="0.25">
      <c r="A600" s="13" t="s">
        <v>1541</v>
      </c>
      <c r="B600" s="2" t="s">
        <v>1542</v>
      </c>
      <c r="C600" s="13"/>
      <c r="D600" s="13"/>
      <c r="E600" s="14"/>
      <c r="F600" s="14"/>
      <c r="G600" s="15"/>
      <c r="H600" s="12"/>
    </row>
    <row r="601" spans="1:8" customFormat="1" x14ac:dyDescent="0.25">
      <c r="A601" s="13" t="s">
        <v>1618</v>
      </c>
      <c r="B601" s="2" t="s">
        <v>1619</v>
      </c>
      <c r="C601" s="13"/>
      <c r="D601" s="13"/>
      <c r="E601" s="14"/>
      <c r="F601" s="14"/>
      <c r="G601" s="15"/>
      <c r="H601" s="12"/>
    </row>
    <row r="602" spans="1:8" customFormat="1" x14ac:dyDescent="0.25">
      <c r="A602" s="13" t="s">
        <v>3713</v>
      </c>
      <c r="B602" s="2" t="s">
        <v>1657</v>
      </c>
      <c r="C602" s="13"/>
      <c r="D602" s="13"/>
      <c r="E602" s="14"/>
      <c r="F602" s="14"/>
      <c r="G602" s="15"/>
      <c r="H602" s="12"/>
    </row>
    <row r="603" spans="1:8" customFormat="1" x14ac:dyDescent="0.25">
      <c r="A603" s="13" t="s">
        <v>778</v>
      </c>
      <c r="B603" s="2" t="s">
        <v>1658</v>
      </c>
      <c r="C603" s="13"/>
      <c r="D603" s="13"/>
      <c r="E603" s="14"/>
      <c r="F603" s="14"/>
      <c r="G603" s="15"/>
      <c r="H603" s="12"/>
    </row>
    <row r="604" spans="1:8" customFormat="1" x14ac:dyDescent="0.25">
      <c r="A604" s="13" t="s">
        <v>783</v>
      </c>
      <c r="B604" s="2" t="s">
        <v>1702</v>
      </c>
      <c r="C604" s="13"/>
      <c r="D604" s="13"/>
      <c r="E604" s="14"/>
      <c r="F604" s="14"/>
      <c r="G604" s="15"/>
      <c r="H604" s="12"/>
    </row>
    <row r="605" spans="1:8" customFormat="1" x14ac:dyDescent="0.25">
      <c r="A605" s="13" t="s">
        <v>1790</v>
      </c>
      <c r="B605" s="2" t="s">
        <v>1791</v>
      </c>
      <c r="C605" s="13"/>
      <c r="D605" s="13"/>
      <c r="E605" s="14"/>
      <c r="F605" s="14"/>
      <c r="G605" s="15"/>
      <c r="H605" s="12"/>
    </row>
    <row r="606" spans="1:8" customFormat="1" x14ac:dyDescent="0.25">
      <c r="A606" s="13" t="s">
        <v>826</v>
      </c>
      <c r="B606" s="2" t="s">
        <v>1951</v>
      </c>
      <c r="C606" s="13" t="s">
        <v>827</v>
      </c>
      <c r="D606" s="13" t="s">
        <v>1208</v>
      </c>
      <c r="E606" s="30" t="str">
        <f>IFERROR(AVERAGEIFS(#REF!,#REF!,$C606,#REF!,#REF!),"No results found")</f>
        <v>No results found</v>
      </c>
      <c r="F606" s="30" t="e">
        <f>_xlfn.XLOOKUP($C606,#REF!,#REF!, "No results found",0)</f>
        <v>#REF!</v>
      </c>
      <c r="G606" s="30" t="str">
        <f>IFERROR(AVERAGEIFS(#REF!,#REF!,$D606,#REF!,#REF!),"No results found")</f>
        <v>No results found</v>
      </c>
      <c r="H606" s="31" t="e">
        <f>_xlfn.XLOOKUP($D606,#REF!,#REF!, "No results found",0)</f>
        <v>#REF!</v>
      </c>
    </row>
    <row r="607" spans="1:8" customFormat="1" x14ac:dyDescent="0.25">
      <c r="A607" s="13" t="s">
        <v>827</v>
      </c>
      <c r="B607" s="2" t="s">
        <v>1952</v>
      </c>
      <c r="C607" s="13" t="s">
        <v>3714</v>
      </c>
      <c r="D607" s="13" t="s">
        <v>826</v>
      </c>
      <c r="E607" s="30" t="str">
        <f>IFERROR(AVERAGEIFS(#REF!,#REF!,$C607,#REF!,#REF!),"No results found")</f>
        <v>No results found</v>
      </c>
      <c r="F607" s="30" t="e">
        <f>_xlfn.XLOOKUP($C607,#REF!,#REF!, "No results found",0)</f>
        <v>#REF!</v>
      </c>
      <c r="G607" s="30" t="str">
        <f>IFERROR(AVERAGEIFS(#REF!,#REF!,$D607,#REF!,#REF!),"No results found")</f>
        <v>No results found</v>
      </c>
      <c r="H607" s="31" t="e">
        <f>_xlfn.XLOOKUP($D607,#REF!,#REF!, "No results found",0)</f>
        <v>#REF!</v>
      </c>
    </row>
    <row r="608" spans="1:8" customFormat="1" x14ac:dyDescent="0.25">
      <c r="A608" s="13" t="s">
        <v>3714</v>
      </c>
      <c r="B608" s="2" t="s">
        <v>1954</v>
      </c>
      <c r="C608" s="13" t="s">
        <v>1208</v>
      </c>
      <c r="D608" s="13" t="s">
        <v>827</v>
      </c>
      <c r="E608" s="30" t="str">
        <f>IFERROR(AVERAGEIFS(#REF!,#REF!,$C608,#REF!,#REF!),"No results found")</f>
        <v>No results found</v>
      </c>
      <c r="F608" s="30" t="e">
        <f>_xlfn.XLOOKUP($C608,#REF!,#REF!, "No results found",0)</f>
        <v>#REF!</v>
      </c>
      <c r="G608" s="30" t="str">
        <f>IFERROR(AVERAGEIFS(#REF!,#REF!,$D608,#REF!,#REF!),"No results found")</f>
        <v>No results found</v>
      </c>
      <c r="H608" s="31" t="e">
        <f>_xlfn.XLOOKUP($D608,#REF!,#REF!, "No results found",0)</f>
        <v>#REF!</v>
      </c>
    </row>
    <row r="609" spans="1:8" customFormat="1" x14ac:dyDescent="0.25">
      <c r="A609" s="13" t="s">
        <v>3715</v>
      </c>
      <c r="B609" s="2" t="s">
        <v>1957</v>
      </c>
      <c r="C609" s="13" t="s">
        <v>1958</v>
      </c>
      <c r="D609" s="13" t="s">
        <v>1208</v>
      </c>
      <c r="E609" s="30" t="str">
        <f>IFERROR(AVERAGEIFS(#REF!,#REF!,$C609,#REF!,#REF!),"No results found")</f>
        <v>No results found</v>
      </c>
      <c r="F609" s="30" t="e">
        <f>_xlfn.XLOOKUP($C609,#REF!,#REF!, "No results found",0)</f>
        <v>#REF!</v>
      </c>
      <c r="G609" s="30" t="str">
        <f>IFERROR(AVERAGEIFS(#REF!,#REF!,$D609,#REF!,#REF!),"No results found")</f>
        <v>No results found</v>
      </c>
      <c r="H609" s="31" t="e">
        <f>_xlfn.XLOOKUP($D609,#REF!,#REF!, "No results found",0)</f>
        <v>#REF!</v>
      </c>
    </row>
    <row r="610" spans="1:8" customFormat="1" x14ac:dyDescent="0.25">
      <c r="A610" s="13" t="s">
        <v>1958</v>
      </c>
      <c r="B610" s="2" t="s">
        <v>1959</v>
      </c>
      <c r="C610" s="13" t="s">
        <v>1960</v>
      </c>
      <c r="D610" s="13" t="s">
        <v>3715</v>
      </c>
      <c r="E610" s="30" t="str">
        <f>IFERROR(AVERAGEIFS(#REF!,#REF!,$C610,#REF!,#REF!),"No results found")</f>
        <v>No results found</v>
      </c>
      <c r="F610" s="30" t="e">
        <f>_xlfn.XLOOKUP($C610,#REF!,#REF!, "No results found",0)</f>
        <v>#REF!</v>
      </c>
      <c r="G610" s="30" t="str">
        <f>IFERROR(AVERAGEIFS(#REF!,#REF!,$D610,#REF!,#REF!),"No results found")</f>
        <v>No results found</v>
      </c>
      <c r="H610" s="31" t="e">
        <f>_xlfn.XLOOKUP($D610,#REF!,#REF!, "No results found",0)</f>
        <v>#REF!</v>
      </c>
    </row>
    <row r="611" spans="1:8" customFormat="1" x14ac:dyDescent="0.25">
      <c r="A611" s="13" t="s">
        <v>1960</v>
      </c>
      <c r="B611" s="2" t="s">
        <v>1961</v>
      </c>
      <c r="C611" s="13" t="s">
        <v>1208</v>
      </c>
      <c r="D611" s="13" t="s">
        <v>1958</v>
      </c>
      <c r="E611" s="30" t="str">
        <f>IFERROR(AVERAGEIFS(#REF!,#REF!,$C611,#REF!,#REF!),"No results found")</f>
        <v>No results found</v>
      </c>
      <c r="F611" s="30" t="e">
        <f>_xlfn.XLOOKUP($C611,#REF!,#REF!, "No results found",0)</f>
        <v>#REF!</v>
      </c>
      <c r="G611" s="30" t="str">
        <f>IFERROR(AVERAGEIFS(#REF!,#REF!,$D611,#REF!,#REF!),"No results found")</f>
        <v>No results found</v>
      </c>
      <c r="H611" s="31" t="e">
        <f>_xlfn.XLOOKUP($D611,#REF!,#REF!, "No results found",0)</f>
        <v>#REF!</v>
      </c>
    </row>
    <row r="612" spans="1:8" customFormat="1" x14ac:dyDescent="0.25">
      <c r="A612" s="13" t="s">
        <v>3716</v>
      </c>
      <c r="B612" s="2" t="s">
        <v>3717</v>
      </c>
      <c r="C612" s="13"/>
      <c r="D612" s="13"/>
      <c r="E612" s="14"/>
      <c r="F612" s="14"/>
      <c r="G612" s="15"/>
      <c r="H612" s="12"/>
    </row>
    <row r="613" spans="1:8" customFormat="1" x14ac:dyDescent="0.25">
      <c r="A613" s="13" t="s">
        <v>2241</v>
      </c>
      <c r="B613" s="2" t="s">
        <v>2242</v>
      </c>
      <c r="C613" s="13"/>
      <c r="D613" s="13"/>
      <c r="E613" s="14"/>
      <c r="F613" s="14"/>
      <c r="G613" s="15"/>
      <c r="H613" s="12"/>
    </row>
    <row r="614" spans="1:8" customFormat="1" x14ac:dyDescent="0.25">
      <c r="A614" s="13" t="s">
        <v>2476</v>
      </c>
      <c r="B614" s="2" t="s">
        <v>2477</v>
      </c>
      <c r="C614" s="13"/>
      <c r="D614" s="13"/>
      <c r="E614" s="14"/>
      <c r="F614" s="14"/>
      <c r="G614" s="15"/>
      <c r="H614" s="12"/>
    </row>
    <row r="615" spans="1:8" customFormat="1" x14ac:dyDescent="0.25">
      <c r="A615" s="13" t="s">
        <v>206</v>
      </c>
      <c r="B615" s="2" t="s">
        <v>2610</v>
      </c>
      <c r="C615" s="13"/>
      <c r="D615" s="13"/>
      <c r="E615" s="14"/>
      <c r="F615" s="14"/>
      <c r="G615" s="15"/>
      <c r="H615" s="12"/>
    </row>
    <row r="616" spans="1:8" customFormat="1" x14ac:dyDescent="0.25">
      <c r="A616" s="13" t="s">
        <v>263</v>
      </c>
      <c r="B616" s="2" t="s">
        <v>264</v>
      </c>
      <c r="C616" s="13" t="s">
        <v>209</v>
      </c>
      <c r="D616" s="13" t="s">
        <v>1208</v>
      </c>
      <c r="E616" s="30" t="str">
        <f>IFERROR(AVERAGEIFS(#REF!,#REF!,$C616,#REF!,#REF!),"No results found")</f>
        <v>No results found</v>
      </c>
      <c r="F616" s="30" t="e">
        <f>_xlfn.XLOOKUP($C616,#REF!,#REF!, "No results found",0)</f>
        <v>#REF!</v>
      </c>
      <c r="G616" s="30" t="str">
        <f>IFERROR(AVERAGEIFS(#REF!,#REF!,$D616,#REF!,#REF!),"No results found")</f>
        <v>No results found</v>
      </c>
      <c r="H616" s="31" t="e">
        <f>_xlfn.XLOOKUP($D616,#REF!,#REF!, "No results found",0)</f>
        <v>#REF!</v>
      </c>
    </row>
    <row r="617" spans="1:8" customFormat="1" x14ac:dyDescent="0.25">
      <c r="A617" s="13" t="s">
        <v>209</v>
      </c>
      <c r="B617" s="2" t="s">
        <v>210</v>
      </c>
      <c r="C617" s="13" t="s">
        <v>207</v>
      </c>
      <c r="D617" s="13" t="s">
        <v>263</v>
      </c>
      <c r="E617" s="30" t="str">
        <f>IFERROR(AVERAGEIFS(#REF!,#REF!,$C617,#REF!,#REF!),"No results found")</f>
        <v>No results found</v>
      </c>
      <c r="F617" s="30" t="e">
        <f>_xlfn.XLOOKUP($C617,#REF!,#REF!, "No results found",0)</f>
        <v>#REF!</v>
      </c>
      <c r="G617" s="30" t="str">
        <f>IFERROR(AVERAGEIFS(#REF!,#REF!,$D617,#REF!,#REF!),"No results found")</f>
        <v>No results found</v>
      </c>
      <c r="H617" s="31" t="e">
        <f>_xlfn.XLOOKUP($D617,#REF!,#REF!, "No results found",0)</f>
        <v>#REF!</v>
      </c>
    </row>
    <row r="618" spans="1:8" customFormat="1" x14ac:dyDescent="0.25">
      <c r="A618" s="13" t="s">
        <v>207</v>
      </c>
      <c r="B618" s="2" t="s">
        <v>208</v>
      </c>
      <c r="C618" s="13" t="s">
        <v>1208</v>
      </c>
      <c r="D618" s="13" t="s">
        <v>209</v>
      </c>
      <c r="E618" s="30" t="str">
        <f>IFERROR(AVERAGEIFS(#REF!,#REF!,$C618,#REF!,#REF!),"No results found")</f>
        <v>No results found</v>
      </c>
      <c r="F618" s="30" t="e">
        <f>_xlfn.XLOOKUP($C618,#REF!,#REF!, "No results found",0)</f>
        <v>#REF!</v>
      </c>
      <c r="G618" s="30" t="str">
        <f>IFERROR(AVERAGEIFS(#REF!,#REF!,$D618,#REF!,#REF!),"No results found")</f>
        <v>No results found</v>
      </c>
      <c r="H618" s="31" t="e">
        <f>_xlfn.XLOOKUP($D618,#REF!,#REF!, "No results found",0)</f>
        <v>#REF!</v>
      </c>
    </row>
    <row r="619" spans="1:8" customFormat="1" x14ac:dyDescent="0.25">
      <c r="A619" s="13" t="s">
        <v>399</v>
      </c>
      <c r="B619" s="2" t="s">
        <v>2620</v>
      </c>
      <c r="C619" s="13" t="s">
        <v>642</v>
      </c>
      <c r="D619" s="13" t="s">
        <v>1208</v>
      </c>
      <c r="E619" s="30" t="str">
        <f>IFERROR(AVERAGEIFS(#REF!,#REF!,$C619,#REF!,#REF!),"No results found")</f>
        <v>No results found</v>
      </c>
      <c r="F619" s="30" t="e">
        <f>_xlfn.XLOOKUP($C619,#REF!,#REF!, "No results found",0)</f>
        <v>#REF!</v>
      </c>
      <c r="G619" s="30" t="str">
        <f>IFERROR(AVERAGEIFS(#REF!,#REF!,$D619,#REF!,#REF!),"No results found")</f>
        <v>No results found</v>
      </c>
      <c r="H619" s="31" t="e">
        <f>_xlfn.XLOOKUP($D619,#REF!,#REF!, "No results found",0)</f>
        <v>#REF!</v>
      </c>
    </row>
    <row r="620" spans="1:8" customFormat="1" x14ac:dyDescent="0.25">
      <c r="A620" s="13" t="s">
        <v>642</v>
      </c>
      <c r="B620" s="2" t="s">
        <v>2622</v>
      </c>
      <c r="C620" s="13" t="s">
        <v>302</v>
      </c>
      <c r="D620" s="13" t="s">
        <v>399</v>
      </c>
      <c r="E620" s="30" t="str">
        <f>IFERROR(AVERAGEIFS(#REF!,#REF!,$C620,#REF!,#REF!),"No results found")</f>
        <v>No results found</v>
      </c>
      <c r="F620" s="30" t="e">
        <f>_xlfn.XLOOKUP($C620,#REF!,#REF!, "No results found",0)</f>
        <v>#REF!</v>
      </c>
      <c r="G620" s="30" t="str">
        <f>IFERROR(AVERAGEIFS(#REF!,#REF!,$D620,#REF!,#REF!),"No results found")</f>
        <v>No results found</v>
      </c>
      <c r="H620" s="31" t="e">
        <f>_xlfn.XLOOKUP($D620,#REF!,#REF!, "No results found",0)</f>
        <v>#REF!</v>
      </c>
    </row>
    <row r="621" spans="1:8" customFormat="1" x14ac:dyDescent="0.25">
      <c r="A621" s="13" t="s">
        <v>302</v>
      </c>
      <c r="B621" s="2" t="s">
        <v>2624</v>
      </c>
      <c r="C621" s="13" t="s">
        <v>1208</v>
      </c>
      <c r="D621" s="13" t="s">
        <v>642</v>
      </c>
      <c r="E621" s="30" t="str">
        <f>IFERROR(AVERAGEIFS(#REF!,#REF!,$C621,#REF!,#REF!),"No results found")</f>
        <v>No results found</v>
      </c>
      <c r="F621" s="30" t="e">
        <f>_xlfn.XLOOKUP($C621,#REF!,#REF!, "No results found",0)</f>
        <v>#REF!</v>
      </c>
      <c r="G621" s="30" t="str">
        <f>IFERROR(AVERAGEIFS(#REF!,#REF!,$D621,#REF!,#REF!),"No results found")</f>
        <v>No results found</v>
      </c>
      <c r="H621" s="31" t="e">
        <f>_xlfn.XLOOKUP($D621,#REF!,#REF!, "No results found",0)</f>
        <v>#REF!</v>
      </c>
    </row>
    <row r="622" spans="1:8" customFormat="1" x14ac:dyDescent="0.25">
      <c r="A622" s="13" t="s">
        <v>1005</v>
      </c>
      <c r="B622" s="2" t="s">
        <v>2908</v>
      </c>
      <c r="C622" s="13"/>
      <c r="D622" s="13"/>
      <c r="E622" s="14"/>
      <c r="F622" s="14"/>
      <c r="G622" s="15"/>
      <c r="H622" s="12"/>
    </row>
    <row r="623" spans="1:8" customFormat="1" x14ac:dyDescent="0.25">
      <c r="A623" s="13" t="s">
        <v>3331</v>
      </c>
      <c r="B623" s="2" t="s">
        <v>3332</v>
      </c>
      <c r="C623" s="13"/>
      <c r="D623" s="13"/>
      <c r="E623" s="14"/>
      <c r="F623" s="14"/>
      <c r="G623" s="15"/>
      <c r="H623" s="12"/>
    </row>
    <row r="624" spans="1:8" customFormat="1" x14ac:dyDescent="0.25">
      <c r="A624" s="13" t="s">
        <v>681</v>
      </c>
      <c r="B624" s="2" t="s">
        <v>3504</v>
      </c>
      <c r="C624" s="13"/>
      <c r="D624" s="13"/>
      <c r="E624" s="14"/>
      <c r="F624" s="14"/>
      <c r="G624" s="15"/>
      <c r="H624" s="12"/>
    </row>
    <row r="625" spans="1:8" customFormat="1" x14ac:dyDescent="0.25">
      <c r="A625" s="13" t="s">
        <v>3524</v>
      </c>
      <c r="B625" s="2" t="s">
        <v>3525</v>
      </c>
      <c r="C625" s="13" t="s">
        <v>3526</v>
      </c>
      <c r="D625" s="13" t="s">
        <v>1208</v>
      </c>
      <c r="E625" s="30" t="str">
        <f>IFERROR(AVERAGEIFS(#REF!,#REF!,$C625,#REF!,#REF!),"No results found")</f>
        <v>No results found</v>
      </c>
      <c r="F625" s="30" t="e">
        <f>_xlfn.XLOOKUP($C625,#REF!,#REF!, "No results found",0)</f>
        <v>#REF!</v>
      </c>
      <c r="G625" s="30" t="str">
        <f>IFERROR(AVERAGEIFS(#REF!,#REF!,$D625,#REF!,#REF!),"No results found")</f>
        <v>No results found</v>
      </c>
      <c r="H625" s="31" t="e">
        <f>_xlfn.XLOOKUP($D625,#REF!,#REF!, "No results found",0)</f>
        <v>#REF!</v>
      </c>
    </row>
    <row r="626" spans="1:8" customFormat="1" x14ac:dyDescent="0.25">
      <c r="A626" s="13" t="s">
        <v>3526</v>
      </c>
      <c r="B626" s="2" t="s">
        <v>3527</v>
      </c>
      <c r="C626" s="13" t="s">
        <v>595</v>
      </c>
      <c r="D626" s="13" t="s">
        <v>3524</v>
      </c>
      <c r="E626" s="30" t="str">
        <f>IFERROR(AVERAGEIFS(#REF!,#REF!,$C626,#REF!,#REF!),"No results found")</f>
        <v>No results found</v>
      </c>
      <c r="F626" s="30" t="e">
        <f>_xlfn.XLOOKUP($C626,#REF!,#REF!, "No results found",0)</f>
        <v>#REF!</v>
      </c>
      <c r="G626" s="30" t="str">
        <f>IFERROR(AVERAGEIFS(#REF!,#REF!,$D626,#REF!,#REF!),"No results found")</f>
        <v>No results found</v>
      </c>
      <c r="H626" s="31" t="e">
        <f>_xlfn.XLOOKUP($D626,#REF!,#REF!, "No results found",0)</f>
        <v>#REF!</v>
      </c>
    </row>
    <row r="627" spans="1:8" customFormat="1" x14ac:dyDescent="0.25">
      <c r="A627" s="13" t="s">
        <v>595</v>
      </c>
      <c r="B627" s="2" t="s">
        <v>3528</v>
      </c>
      <c r="C627" s="13" t="s">
        <v>1208</v>
      </c>
      <c r="D627" s="13" t="s">
        <v>3526</v>
      </c>
      <c r="E627" s="30" t="str">
        <f>IFERROR(AVERAGEIFS(#REF!,#REF!,$C627,#REF!,#REF!),"No results found")</f>
        <v>No results found</v>
      </c>
      <c r="F627" s="30" t="e">
        <f>_xlfn.XLOOKUP($C627,#REF!,#REF!, "No results found",0)</f>
        <v>#REF!</v>
      </c>
      <c r="G627" s="30" t="str">
        <f>IFERROR(AVERAGEIFS(#REF!,#REF!,$D627,#REF!,#REF!),"No results found")</f>
        <v>No results found</v>
      </c>
      <c r="H627" s="31" t="e">
        <f>_xlfn.XLOOKUP($D627,#REF!,#REF!, "No results found",0)</f>
        <v>#REF!</v>
      </c>
    </row>
    <row r="628" spans="1:8" customFormat="1" x14ac:dyDescent="0.25">
      <c r="A628" s="13" t="s">
        <v>775</v>
      </c>
      <c r="B628" s="2" t="s">
        <v>1640</v>
      </c>
      <c r="C628" s="13"/>
      <c r="D628" s="13"/>
      <c r="E628" s="14"/>
      <c r="F628" s="14"/>
      <c r="G628" s="15"/>
      <c r="H628" s="12"/>
    </row>
    <row r="629" spans="1:8" customFormat="1" x14ac:dyDescent="0.25">
      <c r="A629" s="13" t="s">
        <v>828</v>
      </c>
      <c r="B629" s="2" t="s">
        <v>1967</v>
      </c>
      <c r="C629" s="13"/>
      <c r="D629" s="13"/>
      <c r="E629" s="14"/>
      <c r="F629" s="14"/>
      <c r="G629" s="15"/>
      <c r="H629" s="12"/>
    </row>
    <row r="630" spans="1:8" customFormat="1" x14ac:dyDescent="0.25">
      <c r="A630" s="13" t="s">
        <v>442</v>
      </c>
      <c r="B630" s="2" t="s">
        <v>3390</v>
      </c>
      <c r="C630" s="13" t="s">
        <v>504</v>
      </c>
      <c r="D630" s="13" t="s">
        <v>1208</v>
      </c>
      <c r="E630" s="30" t="str">
        <f>IFERROR(AVERAGEIFS(#REF!,#REF!,$C630,#REF!,#REF!),"No results found")</f>
        <v>No results found</v>
      </c>
      <c r="F630" s="30" t="e">
        <f>_xlfn.XLOOKUP($C630,#REF!,#REF!, "No results found",0)</f>
        <v>#REF!</v>
      </c>
      <c r="G630" s="30" t="str">
        <f>IFERROR(AVERAGEIFS(#REF!,#REF!,$D630,#REF!,#REF!),"No results found")</f>
        <v>No results found</v>
      </c>
      <c r="H630" s="31" t="e">
        <f>_xlfn.XLOOKUP($D630,#REF!,#REF!, "No results found",0)</f>
        <v>#REF!</v>
      </c>
    </row>
    <row r="631" spans="1:8" customFormat="1" x14ac:dyDescent="0.25">
      <c r="A631" s="13" t="s">
        <v>504</v>
      </c>
      <c r="B631" s="2" t="s">
        <v>3391</v>
      </c>
      <c r="C631" s="13" t="s">
        <v>1208</v>
      </c>
      <c r="D631" s="13" t="s">
        <v>442</v>
      </c>
      <c r="E631" s="30" t="str">
        <f>IFERROR(AVERAGEIFS(#REF!,#REF!,$C631,#REF!,#REF!),"No results found")</f>
        <v>No results found</v>
      </c>
      <c r="F631" s="30" t="e">
        <f>_xlfn.XLOOKUP($C631,#REF!,#REF!, "No results found",0)</f>
        <v>#REF!</v>
      </c>
      <c r="G631" s="30" t="str">
        <f>IFERROR(AVERAGEIFS(#REF!,#REF!,$D631,#REF!,#REF!),"No results found")</f>
        <v>No results found</v>
      </c>
      <c r="H631" s="31" t="e">
        <f>_xlfn.XLOOKUP($D631,#REF!,#REF!, "No results found",0)</f>
        <v>#REF!</v>
      </c>
    </row>
    <row r="632" spans="1:8" customFormat="1" x14ac:dyDescent="0.25">
      <c r="A632" s="13" t="s">
        <v>3393</v>
      </c>
      <c r="B632" s="2" t="s">
        <v>3394</v>
      </c>
      <c r="C632" s="13" t="s">
        <v>1208</v>
      </c>
      <c r="D632" s="13" t="s">
        <v>505</v>
      </c>
      <c r="E632" s="30" t="str">
        <f>IFERROR(AVERAGEIFS(#REF!,#REF!,$C632,#REF!,#REF!),"No results found")</f>
        <v>No results found</v>
      </c>
      <c r="F632" s="30" t="e">
        <f>_xlfn.XLOOKUP($C632,#REF!,#REF!, "No results found",0)</f>
        <v>#REF!</v>
      </c>
      <c r="G632" s="30" t="str">
        <f>IFERROR(AVERAGEIFS(#REF!,#REF!,$D632,#REF!,#REF!),"No results found")</f>
        <v>No results found</v>
      </c>
      <c r="H632" s="31" t="e">
        <f>_xlfn.XLOOKUP($D632,#REF!,#REF!, "No results found",0)</f>
        <v>#REF!</v>
      </c>
    </row>
    <row r="633" spans="1:8" customFormat="1" x14ac:dyDescent="0.25">
      <c r="A633" s="13" t="s">
        <v>712</v>
      </c>
      <c r="B633" s="2" t="s">
        <v>3395</v>
      </c>
      <c r="C633" s="13"/>
      <c r="D633" s="13"/>
      <c r="E633" s="14"/>
      <c r="F633" s="14"/>
      <c r="G633" s="15"/>
      <c r="H633" s="12"/>
    </row>
    <row r="634" spans="1:8" customFormat="1" x14ac:dyDescent="0.25">
      <c r="A634" s="13" t="s">
        <v>784</v>
      </c>
      <c r="B634" s="2" t="s">
        <v>1703</v>
      </c>
      <c r="C634" s="13"/>
      <c r="D634" s="13"/>
      <c r="E634" s="14"/>
      <c r="F634" s="14"/>
      <c r="G634" s="15"/>
      <c r="H634" s="12"/>
    </row>
    <row r="635" spans="1:8" customFormat="1" x14ac:dyDescent="0.25">
      <c r="A635" s="13" t="s">
        <v>229</v>
      </c>
      <c r="B635" s="2" t="s">
        <v>230</v>
      </c>
      <c r="C635" s="13" t="s">
        <v>625</v>
      </c>
      <c r="D635" s="13" t="s">
        <v>1208</v>
      </c>
      <c r="E635" s="30" t="str">
        <f>IFERROR(AVERAGEIFS(#REF!,#REF!,$C635,#REF!,#REF!),"No results found")</f>
        <v>No results found</v>
      </c>
      <c r="F635" s="30" t="e">
        <f>_xlfn.XLOOKUP($C635,#REF!,#REF!, "No results found",0)</f>
        <v>#REF!</v>
      </c>
      <c r="G635" s="30" t="str">
        <f>IFERROR(AVERAGEIFS(#REF!,#REF!,$D635,#REF!,#REF!),"No results found")</f>
        <v>No results found</v>
      </c>
      <c r="H635" s="31" t="e">
        <f>_xlfn.XLOOKUP($D635,#REF!,#REF!, "No results found",0)</f>
        <v>#REF!</v>
      </c>
    </row>
    <row r="636" spans="1:8" customFormat="1" x14ac:dyDescent="0.25">
      <c r="A636" s="13" t="s">
        <v>625</v>
      </c>
      <c r="B636" s="2" t="s">
        <v>1989</v>
      </c>
      <c r="C636" s="13" t="s">
        <v>1990</v>
      </c>
      <c r="D636" s="13" t="s">
        <v>229</v>
      </c>
      <c r="E636" s="30" t="str">
        <f>IFERROR(AVERAGEIFS(#REF!,#REF!,$C636,#REF!,#REF!),"No results found")</f>
        <v>No results found</v>
      </c>
      <c r="F636" s="30" t="e">
        <f>_xlfn.XLOOKUP($C636,#REF!,#REF!, "No results found",0)</f>
        <v>#REF!</v>
      </c>
      <c r="G636" s="30" t="str">
        <f>IFERROR(AVERAGEIFS(#REF!,#REF!,$D636,#REF!,#REF!),"No results found")</f>
        <v>No results found</v>
      </c>
      <c r="H636" s="31" t="e">
        <f>_xlfn.XLOOKUP($D636,#REF!,#REF!, "No results found",0)</f>
        <v>#REF!</v>
      </c>
    </row>
    <row r="637" spans="1:8" customFormat="1" x14ac:dyDescent="0.25">
      <c r="A637" s="13" t="s">
        <v>1990</v>
      </c>
      <c r="B637" s="2" t="s">
        <v>1991</v>
      </c>
      <c r="C637" s="13" t="s">
        <v>1208</v>
      </c>
      <c r="D637" s="13" t="s">
        <v>625</v>
      </c>
      <c r="E637" s="30" t="str">
        <f>IFERROR(AVERAGEIFS(#REF!,#REF!,$C637,#REF!,#REF!),"No results found")</f>
        <v>No results found</v>
      </c>
      <c r="F637" s="30" t="e">
        <f>_xlfn.XLOOKUP($C637,#REF!,#REF!, "No results found",0)</f>
        <v>#REF!</v>
      </c>
      <c r="G637" s="30" t="str">
        <f>IFERROR(AVERAGEIFS(#REF!,#REF!,$D637,#REF!,#REF!),"No results found")</f>
        <v>No results found</v>
      </c>
      <c r="H637" s="31" t="e">
        <f>_xlfn.XLOOKUP($D637,#REF!,#REF!, "No results found",0)</f>
        <v>#REF!</v>
      </c>
    </row>
    <row r="638" spans="1:8" customFormat="1" x14ac:dyDescent="0.25">
      <c r="A638" s="13" t="s">
        <v>2024</v>
      </c>
      <c r="B638" s="2" t="s">
        <v>2025</v>
      </c>
      <c r="C638" s="13"/>
      <c r="D638" s="13"/>
      <c r="E638" s="14"/>
      <c r="F638" s="14"/>
      <c r="G638" s="15"/>
      <c r="H638" s="12"/>
    </row>
    <row r="639" spans="1:8" customFormat="1" x14ac:dyDescent="0.25">
      <c r="A639" s="13" t="s">
        <v>2161</v>
      </c>
      <c r="B639" s="2" t="s">
        <v>2162</v>
      </c>
      <c r="C639" s="13"/>
      <c r="D639" s="13"/>
      <c r="E639" s="14"/>
      <c r="F639" s="14"/>
      <c r="G639" s="15"/>
      <c r="H639" s="12"/>
    </row>
    <row r="640" spans="1:8" customFormat="1" x14ac:dyDescent="0.25">
      <c r="A640" s="13" t="s">
        <v>2259</v>
      </c>
      <c r="B640" s="2" t="s">
        <v>2260</v>
      </c>
      <c r="C640" s="13"/>
      <c r="D640" s="13"/>
      <c r="E640" s="14"/>
      <c r="F640" s="14"/>
      <c r="G640" s="15"/>
      <c r="H640" s="12"/>
    </row>
    <row r="641" spans="1:8" customFormat="1" x14ac:dyDescent="0.25">
      <c r="A641" s="13" t="s">
        <v>2357</v>
      </c>
      <c r="B641" s="2" t="s">
        <v>2358</v>
      </c>
      <c r="C641" s="13"/>
      <c r="D641" s="13"/>
      <c r="E641" s="14"/>
      <c r="F641" s="14"/>
      <c r="G641" s="15"/>
      <c r="H641" s="12"/>
    </row>
    <row r="642" spans="1:8" customFormat="1" x14ac:dyDescent="0.25">
      <c r="A642" s="13" t="s">
        <v>101</v>
      </c>
      <c r="B642" s="2" t="s">
        <v>2370</v>
      </c>
      <c r="C642" s="13"/>
      <c r="D642" s="13"/>
      <c r="E642" s="14"/>
      <c r="F642" s="14"/>
      <c r="G642" s="15"/>
      <c r="H642" s="12"/>
    </row>
    <row r="643" spans="1:8" customFormat="1" x14ac:dyDescent="0.25">
      <c r="A643" s="13" t="s">
        <v>2628</v>
      </c>
      <c r="B643" s="2" t="s">
        <v>2629</v>
      </c>
      <c r="C643" s="13" t="s">
        <v>2630</v>
      </c>
      <c r="D643" s="13" t="s">
        <v>1208</v>
      </c>
      <c r="E643" s="30" t="str">
        <f>IFERROR(AVERAGEIFS(#REF!,#REF!,$C643,#REF!,#REF!),"No results found")</f>
        <v>No results found</v>
      </c>
      <c r="F643" s="30" t="e">
        <f>_xlfn.XLOOKUP($C643,#REF!,#REF!, "No results found",0)</f>
        <v>#REF!</v>
      </c>
      <c r="G643" s="30" t="str">
        <f>IFERROR(AVERAGEIFS(#REF!,#REF!,$D643,#REF!,#REF!),"No results found")</f>
        <v>No results found</v>
      </c>
      <c r="H643" s="31" t="e">
        <f>_xlfn.XLOOKUP($D643,#REF!,#REF!, "No results found",0)</f>
        <v>#REF!</v>
      </c>
    </row>
    <row r="644" spans="1:8" customFormat="1" x14ac:dyDescent="0.25">
      <c r="A644" s="13" t="s">
        <v>2630</v>
      </c>
      <c r="B644" s="2" t="s">
        <v>2631</v>
      </c>
      <c r="C644" s="13" t="s">
        <v>1208</v>
      </c>
      <c r="D644" s="13" t="s">
        <v>2628</v>
      </c>
      <c r="E644" s="30" t="str">
        <f>IFERROR(AVERAGEIFS(#REF!,#REF!,$C644,#REF!,#REF!),"No results found")</f>
        <v>No results found</v>
      </c>
      <c r="F644" s="30" t="e">
        <f>_xlfn.XLOOKUP($C644,#REF!,#REF!, "No results found",0)</f>
        <v>#REF!</v>
      </c>
      <c r="G644" s="30" t="str">
        <f>IFERROR(AVERAGEIFS(#REF!,#REF!,$D644,#REF!,#REF!),"No results found")</f>
        <v>No results found</v>
      </c>
      <c r="H644" s="31" t="e">
        <f>_xlfn.XLOOKUP($D644,#REF!,#REF!, "No results found",0)</f>
        <v>#REF!</v>
      </c>
    </row>
    <row r="645" spans="1:8" customFormat="1" x14ac:dyDescent="0.25">
      <c r="A645" s="13" t="s">
        <v>427</v>
      </c>
      <c r="B645" s="2" t="s">
        <v>1354</v>
      </c>
      <c r="C645" s="13"/>
      <c r="D645" s="13"/>
      <c r="E645" s="14"/>
      <c r="F645" s="14"/>
      <c r="G645" s="15"/>
      <c r="H645" s="12"/>
    </row>
    <row r="646" spans="1:8" customFormat="1" x14ac:dyDescent="0.25">
      <c r="A646" s="13" t="s">
        <v>804</v>
      </c>
      <c r="B646" s="2" t="s">
        <v>3718</v>
      </c>
      <c r="C646" s="13"/>
      <c r="D646" s="13"/>
      <c r="E646" s="14"/>
      <c r="F646" s="14"/>
      <c r="G646" s="15"/>
      <c r="H646" s="12"/>
    </row>
    <row r="647" spans="1:8" customFormat="1" x14ac:dyDescent="0.25">
      <c r="A647" s="13" t="s">
        <v>3306</v>
      </c>
      <c r="B647" s="2" t="s">
        <v>3719</v>
      </c>
      <c r="C647" s="13"/>
      <c r="D647" s="13"/>
      <c r="E647" s="14"/>
      <c r="F647" s="14"/>
      <c r="G647" s="15"/>
      <c r="H647" s="12"/>
    </row>
    <row r="648" spans="1:8" customFormat="1" x14ac:dyDescent="0.25">
      <c r="A648" s="13" t="s">
        <v>3720</v>
      </c>
      <c r="B648" s="2" t="s">
        <v>3721</v>
      </c>
      <c r="C648" s="13"/>
      <c r="D648" s="13"/>
      <c r="E648" s="14"/>
      <c r="F648" s="14"/>
      <c r="G648" s="15"/>
      <c r="H648" s="12"/>
    </row>
    <row r="649" spans="1:8" customFormat="1" x14ac:dyDescent="0.25">
      <c r="A649" s="13" t="s">
        <v>772</v>
      </c>
      <c r="B649" s="2" t="s">
        <v>1630</v>
      </c>
      <c r="C649" s="13"/>
      <c r="D649" s="13"/>
      <c r="E649" s="14"/>
      <c r="F649" s="14"/>
      <c r="G649" s="15"/>
      <c r="H649" s="12"/>
    </row>
    <row r="650" spans="1:8" customFormat="1" x14ac:dyDescent="0.25">
      <c r="A650" s="13" t="s">
        <v>615</v>
      </c>
      <c r="B650" s="2" t="s">
        <v>1643</v>
      </c>
      <c r="C650" s="13" t="s">
        <v>1644</v>
      </c>
      <c r="D650" s="13" t="s">
        <v>1208</v>
      </c>
      <c r="E650" s="30" t="str">
        <f>IFERROR(AVERAGEIFS(#REF!,#REF!,$C650,#REF!,#REF!),"No results found")</f>
        <v>No results found</v>
      </c>
      <c r="F650" s="30" t="e">
        <f>_xlfn.XLOOKUP($C650,#REF!,#REF!, "No results found",0)</f>
        <v>#REF!</v>
      </c>
      <c r="G650" s="30" t="str">
        <f>IFERROR(AVERAGEIFS(#REF!,#REF!,$D650,#REF!,#REF!),"No results found")</f>
        <v>No results found</v>
      </c>
      <c r="H650" s="31" t="e">
        <f>_xlfn.XLOOKUP($D650,#REF!,#REF!, "No results found",0)</f>
        <v>#REF!</v>
      </c>
    </row>
    <row r="651" spans="1:8" customFormat="1" x14ac:dyDescent="0.25">
      <c r="A651" s="13" t="s">
        <v>1644</v>
      </c>
      <c r="B651" s="2" t="s">
        <v>1645</v>
      </c>
      <c r="C651" s="13" t="s">
        <v>1208</v>
      </c>
      <c r="D651" s="13" t="s">
        <v>615</v>
      </c>
      <c r="E651" s="30" t="str">
        <f>IFERROR(AVERAGEIFS(#REF!,#REF!,$C651,#REF!,#REF!),"No results found")</f>
        <v>No results found</v>
      </c>
      <c r="F651" s="30" t="e">
        <f>_xlfn.XLOOKUP($C651,#REF!,#REF!, "No results found",0)</f>
        <v>#REF!</v>
      </c>
      <c r="G651" s="30" t="str">
        <f>IFERROR(AVERAGEIFS(#REF!,#REF!,$D651,#REF!,#REF!),"No results found")</f>
        <v>No results found</v>
      </c>
      <c r="H651" s="31" t="e">
        <f>_xlfn.XLOOKUP($D651,#REF!,#REF!, "No results found",0)</f>
        <v>#REF!</v>
      </c>
    </row>
    <row r="652" spans="1:8" customFormat="1" x14ac:dyDescent="0.25">
      <c r="A652" s="13" t="s">
        <v>1805</v>
      </c>
      <c r="B652" s="2" t="s">
        <v>1806</v>
      </c>
      <c r="C652" s="13"/>
      <c r="D652" s="13"/>
      <c r="E652" s="14"/>
      <c r="F652" s="14"/>
      <c r="G652" s="15"/>
      <c r="H652" s="12"/>
    </row>
    <row r="653" spans="1:8" customFormat="1" x14ac:dyDescent="0.25">
      <c r="A653" s="13" t="s">
        <v>1807</v>
      </c>
      <c r="B653" s="2" t="s">
        <v>1808</v>
      </c>
      <c r="C653" s="13"/>
      <c r="D653" s="13"/>
      <c r="E653" s="14"/>
      <c r="F653" s="14"/>
      <c r="G653" s="15"/>
      <c r="H653" s="12"/>
    </row>
    <row r="654" spans="1:8" customFormat="1" x14ac:dyDescent="0.25">
      <c r="A654" s="13" t="s">
        <v>805</v>
      </c>
      <c r="B654" s="2" t="s">
        <v>1815</v>
      </c>
      <c r="C654" s="13"/>
      <c r="D654" s="13"/>
      <c r="E654" s="14"/>
      <c r="F654" s="14"/>
      <c r="G654" s="15"/>
      <c r="H654" s="12"/>
    </row>
    <row r="655" spans="1:8" customFormat="1" x14ac:dyDescent="0.25">
      <c r="A655" s="13" t="s">
        <v>2149</v>
      </c>
      <c r="B655" s="2" t="s">
        <v>2150</v>
      </c>
      <c r="C655" s="13"/>
      <c r="D655" s="13"/>
      <c r="E655" s="14"/>
      <c r="F655" s="14"/>
      <c r="G655" s="15"/>
      <c r="H655" s="12"/>
    </row>
    <row r="656" spans="1:8" customFormat="1" x14ac:dyDescent="0.25">
      <c r="A656" s="13" t="s">
        <v>3309</v>
      </c>
      <c r="B656" s="2" t="s">
        <v>3310</v>
      </c>
      <c r="C656" s="13"/>
      <c r="D656" s="13"/>
      <c r="E656" s="14"/>
      <c r="F656" s="14"/>
      <c r="G656" s="15"/>
      <c r="H656" s="12"/>
    </row>
    <row r="657" spans="1:8" customFormat="1" x14ac:dyDescent="0.25">
      <c r="A657" s="13" t="s">
        <v>3333</v>
      </c>
      <c r="B657" s="2" t="s">
        <v>3334</v>
      </c>
      <c r="C657" s="13"/>
      <c r="D657" s="13"/>
      <c r="E657" s="14"/>
      <c r="F657" s="14"/>
      <c r="G657" s="15"/>
      <c r="H657" s="12"/>
    </row>
    <row r="658" spans="1:8" customFormat="1" x14ac:dyDescent="0.25">
      <c r="A658" s="13" t="s">
        <v>1103</v>
      </c>
      <c r="B658" s="2" t="s">
        <v>3545</v>
      </c>
      <c r="C658" s="13"/>
      <c r="D658" s="13"/>
      <c r="E658" s="14"/>
      <c r="F658" s="14"/>
      <c r="G658" s="15"/>
      <c r="H658" s="12"/>
    </row>
    <row r="659" spans="1:8" customFormat="1" x14ac:dyDescent="0.25">
      <c r="A659" s="13" t="s">
        <v>3722</v>
      </c>
      <c r="B659" s="2" t="s">
        <v>3723</v>
      </c>
      <c r="C659" s="13"/>
      <c r="D659" s="13"/>
      <c r="E659" s="14"/>
      <c r="F659" s="14"/>
      <c r="G659" s="15"/>
      <c r="H659" s="12"/>
    </row>
    <row r="660" spans="1:8" customFormat="1" x14ac:dyDescent="0.25">
      <c r="A660" s="13" t="s">
        <v>3724</v>
      </c>
      <c r="B660" s="2" t="s">
        <v>3725</v>
      </c>
      <c r="C660" s="13"/>
      <c r="D660" s="13"/>
      <c r="E660" s="14"/>
      <c r="F660" s="14"/>
      <c r="G660" s="15"/>
      <c r="H660" s="12"/>
    </row>
    <row r="661" spans="1:8" customFormat="1" x14ac:dyDescent="0.25">
      <c r="A661" s="13" t="s">
        <v>1599</v>
      </c>
      <c r="B661" s="2" t="s">
        <v>1600</v>
      </c>
      <c r="C661" s="13"/>
      <c r="D661" s="13"/>
      <c r="E661" s="14"/>
      <c r="F661" s="14"/>
      <c r="G661" s="15"/>
      <c r="H661" s="12"/>
    </row>
    <row r="662" spans="1:8" customFormat="1" x14ac:dyDescent="0.25">
      <c r="A662" s="13" t="s">
        <v>1741</v>
      </c>
      <c r="B662" s="2" t="s">
        <v>1742</v>
      </c>
      <c r="C662" s="13"/>
      <c r="D662" s="13"/>
      <c r="E662" s="14"/>
      <c r="F662" s="14"/>
      <c r="G662" s="15"/>
      <c r="H662" s="12"/>
    </row>
    <row r="663" spans="1:8" customFormat="1" x14ac:dyDescent="0.25">
      <c r="A663" s="13" t="s">
        <v>792</v>
      </c>
      <c r="B663" s="2" t="s">
        <v>1757</v>
      </c>
      <c r="C663" s="13"/>
      <c r="D663" s="13"/>
      <c r="E663" s="14"/>
      <c r="F663" s="14"/>
      <c r="G663" s="15"/>
      <c r="H663" s="12"/>
    </row>
    <row r="664" spans="1:8" customFormat="1" x14ac:dyDescent="0.25">
      <c r="A664" s="13" t="s">
        <v>2420</v>
      </c>
      <c r="B664" s="2" t="s">
        <v>2421</v>
      </c>
      <c r="C664" s="13"/>
      <c r="D664" s="13"/>
      <c r="E664" s="14"/>
      <c r="F664" s="14"/>
      <c r="G664" s="15"/>
      <c r="H664" s="12"/>
    </row>
    <row r="665" spans="1:8" customFormat="1" x14ac:dyDescent="0.25">
      <c r="A665" s="13" t="s">
        <v>2584</v>
      </c>
      <c r="B665" s="2" t="s">
        <v>2585</v>
      </c>
      <c r="C665" s="13"/>
      <c r="D665" s="13"/>
      <c r="E665" s="14"/>
      <c r="F665" s="14"/>
      <c r="G665" s="15"/>
      <c r="H665" s="12"/>
    </row>
    <row r="666" spans="1:8" customFormat="1" x14ac:dyDescent="0.25">
      <c r="A666" s="13" t="s">
        <v>679</v>
      </c>
      <c r="B666" s="2" t="s">
        <v>3027</v>
      </c>
      <c r="C666" s="13"/>
      <c r="D666" s="13"/>
      <c r="E666" s="14"/>
      <c r="F666" s="14"/>
      <c r="G666" s="15"/>
      <c r="H666" s="12"/>
    </row>
    <row r="667" spans="1:8" customFormat="1" x14ac:dyDescent="0.25">
      <c r="A667" s="13" t="s">
        <v>699</v>
      </c>
      <c r="B667" s="2" t="s">
        <v>3192</v>
      </c>
      <c r="C667" s="13" t="s">
        <v>1054</v>
      </c>
      <c r="D667" s="13" t="s">
        <v>1208</v>
      </c>
      <c r="E667" s="30" t="str">
        <f>IFERROR(AVERAGEIFS(#REF!,#REF!,$C667,#REF!,#REF!),"No results found")</f>
        <v>No results found</v>
      </c>
      <c r="F667" s="30" t="e">
        <f>_xlfn.XLOOKUP($C667,#REF!,#REF!, "No results found",0)</f>
        <v>#REF!</v>
      </c>
      <c r="G667" s="30" t="str">
        <f>IFERROR(AVERAGEIFS(#REF!,#REF!,$D667,#REF!,#REF!),"No results found")</f>
        <v>No results found</v>
      </c>
      <c r="H667" s="31" t="e">
        <f>_xlfn.XLOOKUP($D667,#REF!,#REF!, "No results found",0)</f>
        <v>#REF!</v>
      </c>
    </row>
    <row r="668" spans="1:8" customFormat="1" x14ac:dyDescent="0.25">
      <c r="A668" s="13" t="s">
        <v>3194</v>
      </c>
      <c r="B668" s="2" t="s">
        <v>3195</v>
      </c>
      <c r="C668" s="13" t="s">
        <v>1208</v>
      </c>
      <c r="D668" s="13" t="s">
        <v>1054</v>
      </c>
      <c r="E668" s="30" t="str">
        <f>IFERROR(AVERAGEIFS(#REF!,#REF!,$C668,#REF!,#REF!),"No results found")</f>
        <v>No results found</v>
      </c>
      <c r="F668" s="30" t="e">
        <f>_xlfn.XLOOKUP($C668,#REF!,#REF!, "No results found",0)</f>
        <v>#REF!</v>
      </c>
      <c r="G668" s="30" t="str">
        <f>IFERROR(AVERAGEIFS(#REF!,#REF!,$D668,#REF!,#REF!),"No results found")</f>
        <v>No results found</v>
      </c>
      <c r="H668" s="31" t="e">
        <f>_xlfn.XLOOKUP($D668,#REF!,#REF!, "No results found",0)</f>
        <v>#REF!</v>
      </c>
    </row>
    <row r="669" spans="1:8" customFormat="1" x14ac:dyDescent="0.25">
      <c r="A669" s="13" t="s">
        <v>3229</v>
      </c>
      <c r="B669" s="2" t="s">
        <v>3230</v>
      </c>
      <c r="C669" s="13"/>
      <c r="D669" s="13"/>
      <c r="E669" s="14"/>
      <c r="F669" s="14"/>
      <c r="G669" s="15"/>
      <c r="H669" s="12"/>
    </row>
    <row r="670" spans="1:8" customFormat="1" x14ac:dyDescent="0.25">
      <c r="A670" s="13" t="s">
        <v>386</v>
      </c>
      <c r="B670" s="2" t="s">
        <v>3495</v>
      </c>
      <c r="C670" s="13" t="s">
        <v>205</v>
      </c>
      <c r="D670" s="13" t="s">
        <v>1208</v>
      </c>
      <c r="E670" s="30" t="str">
        <f>IFERROR(AVERAGEIFS(#REF!,#REF!,$C670,#REF!,#REF!),"No results found")</f>
        <v>No results found</v>
      </c>
      <c r="F670" s="30" t="e">
        <f>_xlfn.XLOOKUP($C670,#REF!,#REF!, "No results found",0)</f>
        <v>#REF!</v>
      </c>
      <c r="G670" s="30" t="str">
        <f>IFERROR(AVERAGEIFS(#REF!,#REF!,$D670,#REF!,#REF!),"No results found")</f>
        <v>No results found</v>
      </c>
      <c r="H670" s="31" t="e">
        <f>_xlfn.XLOOKUP($D670,#REF!,#REF!, "No results found",0)</f>
        <v>#REF!</v>
      </c>
    </row>
    <row r="671" spans="1:8" customFormat="1" x14ac:dyDescent="0.25">
      <c r="A671" s="13" t="s">
        <v>387</v>
      </c>
      <c r="B671" s="2" t="s">
        <v>3499</v>
      </c>
      <c r="C671" s="13" t="s">
        <v>1208</v>
      </c>
      <c r="D671" s="13" t="s">
        <v>205</v>
      </c>
      <c r="E671" s="30" t="str">
        <f>IFERROR(AVERAGEIFS(#REF!,#REF!,$C671,#REF!,#REF!),"No results found")</f>
        <v>No results found</v>
      </c>
      <c r="F671" s="30" t="e">
        <f>_xlfn.XLOOKUP($C671,#REF!,#REF!, "No results found",0)</f>
        <v>#REF!</v>
      </c>
      <c r="G671" s="30" t="str">
        <f>IFERROR(AVERAGEIFS(#REF!,#REF!,$D671,#REF!,#REF!),"No results found")</f>
        <v>No results found</v>
      </c>
      <c r="H671" s="31" t="e">
        <f>_xlfn.XLOOKUP($D671,#REF!,#REF!, "No results found",0)</f>
        <v>#REF!</v>
      </c>
    </row>
    <row r="672" spans="1:8" customFormat="1" x14ac:dyDescent="0.25">
      <c r="A672" s="13" t="s">
        <v>721</v>
      </c>
      <c r="B672" s="2" t="s">
        <v>3501</v>
      </c>
      <c r="C672" s="13" t="s">
        <v>345</v>
      </c>
      <c r="D672" s="13" t="s">
        <v>1208</v>
      </c>
      <c r="E672" s="30" t="str">
        <f>IFERROR(AVERAGEIFS(#REF!,#REF!,$C672,#REF!,#REF!),"No results found")</f>
        <v>No results found</v>
      </c>
      <c r="F672" s="30" t="e">
        <f>_xlfn.XLOOKUP($C672,#REF!,#REF!, "No results found",0)</f>
        <v>#REF!</v>
      </c>
      <c r="G672" s="30" t="str">
        <f>IFERROR(AVERAGEIFS(#REF!,#REF!,$D672,#REF!,#REF!),"No results found")</f>
        <v>No results found</v>
      </c>
      <c r="H672" s="31" t="e">
        <f>_xlfn.XLOOKUP($D672,#REF!,#REF!, "No results found",0)</f>
        <v>#REF!</v>
      </c>
    </row>
    <row r="673" spans="1:8" customFormat="1" x14ac:dyDescent="0.25">
      <c r="A673" s="13" t="s">
        <v>395</v>
      </c>
      <c r="B673" s="2" t="s">
        <v>3503</v>
      </c>
      <c r="C673" s="13" t="s">
        <v>1208</v>
      </c>
      <c r="D673" s="13" t="s">
        <v>345</v>
      </c>
      <c r="E673" s="30" t="str">
        <f>IFERROR(AVERAGEIFS(#REF!,#REF!,$C673,#REF!,#REF!),"No results found")</f>
        <v>No results found</v>
      </c>
      <c r="F673" s="30" t="e">
        <f>_xlfn.XLOOKUP($C673,#REF!,#REF!, "No results found",0)</f>
        <v>#REF!</v>
      </c>
      <c r="G673" s="30" t="str">
        <f>IFERROR(AVERAGEIFS(#REF!,#REF!,$D673,#REF!,#REF!),"No results found")</f>
        <v>No results found</v>
      </c>
      <c r="H673" s="31" t="e">
        <f>_xlfn.XLOOKUP($D673,#REF!,#REF!, "No results found",0)</f>
        <v>#REF!</v>
      </c>
    </row>
    <row r="674" spans="1:8" customFormat="1" x14ac:dyDescent="0.25">
      <c r="A674" s="13" t="s">
        <v>2237</v>
      </c>
      <c r="B674" s="2" t="s">
        <v>2238</v>
      </c>
      <c r="C674" s="13"/>
      <c r="D674" s="13"/>
      <c r="E674" s="14"/>
      <c r="F674" s="14"/>
      <c r="G674" s="15"/>
      <c r="H674" s="12"/>
    </row>
    <row r="675" spans="1:8" customFormat="1" x14ac:dyDescent="0.25">
      <c r="A675" s="13" t="s">
        <v>2612</v>
      </c>
      <c r="B675" s="2" t="s">
        <v>2613</v>
      </c>
      <c r="C675" s="13" t="s">
        <v>2614</v>
      </c>
      <c r="D675" s="13" t="s">
        <v>1208</v>
      </c>
      <c r="E675" s="30" t="str">
        <f>IFERROR(AVERAGEIFS(#REF!,#REF!,$C675,#REF!,#REF!),"No results found")</f>
        <v>No results found</v>
      </c>
      <c r="F675" s="30" t="e">
        <f>_xlfn.XLOOKUP($C675,#REF!,#REF!, "No results found",0)</f>
        <v>#REF!</v>
      </c>
      <c r="G675" s="30" t="str">
        <f>IFERROR(AVERAGEIFS(#REF!,#REF!,$D675,#REF!,#REF!),"No results found")</f>
        <v>No results found</v>
      </c>
      <c r="H675" s="31" t="e">
        <f>_xlfn.XLOOKUP($D675,#REF!,#REF!, "No results found",0)</f>
        <v>#REF!</v>
      </c>
    </row>
    <row r="676" spans="1:8" customFormat="1" x14ac:dyDescent="0.25">
      <c r="A676" s="13" t="s">
        <v>2614</v>
      </c>
      <c r="B676" s="2" t="s">
        <v>2615</v>
      </c>
      <c r="C676" s="13" t="s">
        <v>2617</v>
      </c>
      <c r="D676" s="13" t="s">
        <v>2612</v>
      </c>
      <c r="E676" s="30" t="str">
        <f>IFERROR(AVERAGEIFS(#REF!,#REF!,$C676,#REF!,#REF!),"No results found")</f>
        <v>No results found</v>
      </c>
      <c r="F676" s="30" t="e">
        <f>_xlfn.XLOOKUP($C676,#REF!,#REF!, "No results found",0)</f>
        <v>#REF!</v>
      </c>
      <c r="G676" s="30" t="str">
        <f>IFERROR(AVERAGEIFS(#REF!,#REF!,$D676,#REF!,#REF!),"No results found")</f>
        <v>No results found</v>
      </c>
      <c r="H676" s="31" t="e">
        <f>_xlfn.XLOOKUP($D676,#REF!,#REF!, "No results found",0)</f>
        <v>#REF!</v>
      </c>
    </row>
    <row r="677" spans="1:8" customFormat="1" x14ac:dyDescent="0.25">
      <c r="A677" s="13" t="s">
        <v>2617</v>
      </c>
      <c r="B677" s="2" t="s">
        <v>2618</v>
      </c>
      <c r="C677" s="13" t="s">
        <v>1208</v>
      </c>
      <c r="D677" s="13" t="s">
        <v>2614</v>
      </c>
      <c r="E677" s="30" t="str">
        <f>IFERROR(AVERAGEIFS(#REF!,#REF!,$C677,#REF!,#REF!),"No results found")</f>
        <v>No results found</v>
      </c>
      <c r="F677" s="30" t="e">
        <f>_xlfn.XLOOKUP($C677,#REF!,#REF!, "No results found",0)</f>
        <v>#REF!</v>
      </c>
      <c r="G677" s="30" t="str">
        <f>IFERROR(AVERAGEIFS(#REF!,#REF!,$D677,#REF!,#REF!),"No results found")</f>
        <v>No results found</v>
      </c>
      <c r="H677" s="31" t="e">
        <f>_xlfn.XLOOKUP($D677,#REF!,#REF!, "No results found",0)</f>
        <v>#REF!</v>
      </c>
    </row>
    <row r="678" spans="1:8" customFormat="1" x14ac:dyDescent="0.25">
      <c r="A678" s="13" t="s">
        <v>1068</v>
      </c>
      <c r="B678" s="2" t="s">
        <v>3321</v>
      </c>
      <c r="C678" s="13"/>
      <c r="D678" s="13"/>
      <c r="E678" s="14"/>
      <c r="F678" s="14"/>
      <c r="G678" s="15"/>
      <c r="H678" s="12"/>
    </row>
    <row r="679" spans="1:8" customFormat="1" x14ac:dyDescent="0.25">
      <c r="A679" s="13" t="s">
        <v>1071</v>
      </c>
      <c r="B679" s="2" t="s">
        <v>3323</v>
      </c>
      <c r="C679" s="13"/>
      <c r="D679" s="13"/>
      <c r="E679" s="14"/>
      <c r="F679" s="14"/>
      <c r="G679" s="15"/>
      <c r="H679" s="12"/>
    </row>
    <row r="680" spans="1:8" customFormat="1" x14ac:dyDescent="0.25">
      <c r="A680" s="13" t="s">
        <v>3726</v>
      </c>
      <c r="B680" s="2" t="s">
        <v>3727</v>
      </c>
      <c r="C680" s="13"/>
      <c r="D680" s="13"/>
      <c r="E680" s="14"/>
      <c r="F680" s="14"/>
      <c r="G680" s="15"/>
      <c r="H680" s="12"/>
    </row>
    <row r="681" spans="1:8" customFormat="1" x14ac:dyDescent="0.25">
      <c r="A681" s="13" t="s">
        <v>3728</v>
      </c>
      <c r="B681" s="2" t="s">
        <v>3729</v>
      </c>
      <c r="C681" s="13"/>
      <c r="D681" s="13"/>
      <c r="E681" s="14"/>
      <c r="F681" s="14"/>
      <c r="G681" s="15"/>
      <c r="H681" s="12"/>
    </row>
    <row r="682" spans="1:8" customFormat="1" x14ac:dyDescent="0.25">
      <c r="A682" s="13" t="s">
        <v>3730</v>
      </c>
      <c r="B682" s="2" t="s">
        <v>3731</v>
      </c>
      <c r="C682" s="13"/>
      <c r="D682" s="13"/>
      <c r="E682" s="14"/>
      <c r="F682" s="14"/>
      <c r="G682" s="15"/>
      <c r="H682" s="12"/>
    </row>
    <row r="683" spans="1:8" customFormat="1" x14ac:dyDescent="0.25">
      <c r="A683" s="13" t="s">
        <v>472</v>
      </c>
      <c r="B683" s="2" t="s">
        <v>2019</v>
      </c>
      <c r="C683" s="13" t="s">
        <v>2021</v>
      </c>
      <c r="D683" s="13" t="s">
        <v>1208</v>
      </c>
      <c r="E683" s="30" t="str">
        <f>IFERROR(AVERAGEIFS(#REF!,#REF!,$C683,#REF!,#REF!),"No results found")</f>
        <v>No results found</v>
      </c>
      <c r="F683" s="30" t="e">
        <f>_xlfn.XLOOKUP($C683,#REF!,#REF!, "No results found",0)</f>
        <v>#REF!</v>
      </c>
      <c r="G683" s="30" t="str">
        <f>IFERROR(AVERAGEIFS(#REF!,#REF!,$D683,#REF!,#REF!),"No results found")</f>
        <v>No results found</v>
      </c>
      <c r="H683" s="31" t="e">
        <f>_xlfn.XLOOKUP($D683,#REF!,#REF!, "No results found",0)</f>
        <v>#REF!</v>
      </c>
    </row>
    <row r="684" spans="1:8" customFormat="1" x14ac:dyDescent="0.25">
      <c r="A684" s="13" t="s">
        <v>2021</v>
      </c>
      <c r="B684" s="2" t="s">
        <v>2022</v>
      </c>
      <c r="C684" s="13" t="s">
        <v>1208</v>
      </c>
      <c r="D684" s="13" t="s">
        <v>472</v>
      </c>
      <c r="E684" s="30" t="str">
        <f>IFERROR(AVERAGEIFS(#REF!,#REF!,$C684,#REF!,#REF!),"No results found")</f>
        <v>No results found</v>
      </c>
      <c r="F684" s="30" t="e">
        <f>_xlfn.XLOOKUP($C684,#REF!,#REF!, "No results found",0)</f>
        <v>#REF!</v>
      </c>
      <c r="G684" s="30" t="str">
        <f>IFERROR(AVERAGEIFS(#REF!,#REF!,$D684,#REF!,#REF!),"No results found")</f>
        <v>No results found</v>
      </c>
      <c r="H684" s="31" t="e">
        <f>_xlfn.XLOOKUP($D684,#REF!,#REF!, "No results found",0)</f>
        <v>#REF!</v>
      </c>
    </row>
    <row r="685" spans="1:8" customFormat="1" x14ac:dyDescent="0.25">
      <c r="A685" s="13" t="s">
        <v>966</v>
      </c>
      <c r="B685" s="2" t="s">
        <v>2683</v>
      </c>
      <c r="C685" s="13"/>
      <c r="D685" s="13"/>
      <c r="E685" s="14"/>
      <c r="F685" s="14"/>
      <c r="G685" s="15"/>
      <c r="H685" s="12"/>
    </row>
    <row r="686" spans="1:8" customFormat="1" x14ac:dyDescent="0.25">
      <c r="A686" s="13" t="s">
        <v>2690</v>
      </c>
      <c r="B686" s="2" t="s">
        <v>2691</v>
      </c>
      <c r="C686" s="13"/>
      <c r="D686" s="13"/>
      <c r="E686" s="14"/>
      <c r="F686" s="14"/>
      <c r="G686" s="15"/>
      <c r="H686" s="12"/>
    </row>
    <row r="687" spans="1:8" customFormat="1" x14ac:dyDescent="0.25">
      <c r="A687" s="13" t="s">
        <v>459</v>
      </c>
      <c r="B687" s="2" t="s">
        <v>2851</v>
      </c>
      <c r="C687" s="13"/>
      <c r="D687" s="13"/>
      <c r="E687" s="14"/>
      <c r="F687" s="14"/>
      <c r="G687" s="15"/>
      <c r="H687" s="12"/>
    </row>
    <row r="688" spans="1:8" customFormat="1" x14ac:dyDescent="0.25">
      <c r="A688" s="13" t="s">
        <v>1043</v>
      </c>
      <c r="B688" s="2" t="s">
        <v>3111</v>
      </c>
      <c r="C688" s="13"/>
      <c r="D688" s="13"/>
      <c r="E688" s="14"/>
      <c r="F688" s="14"/>
      <c r="G688" s="15"/>
      <c r="H688" s="12"/>
    </row>
    <row r="689" spans="1:8" customFormat="1" x14ac:dyDescent="0.25">
      <c r="A689" s="13" t="s">
        <v>439</v>
      </c>
      <c r="B689" s="2" t="s">
        <v>3113</v>
      </c>
      <c r="C689" s="13" t="s">
        <v>689</v>
      </c>
      <c r="D689" s="13" t="s">
        <v>1208</v>
      </c>
      <c r="E689" s="30" t="str">
        <f>IFERROR(AVERAGEIFS(#REF!,#REF!,$C689,#REF!,#REF!),"No results found")</f>
        <v>No results found</v>
      </c>
      <c r="F689" s="30" t="e">
        <f>_xlfn.XLOOKUP($C689,#REF!,#REF!, "No results found",0)</f>
        <v>#REF!</v>
      </c>
      <c r="G689" s="30" t="str">
        <f>IFERROR(AVERAGEIFS(#REF!,#REF!,$D689,#REF!,#REF!),"No results found")</f>
        <v>No results found</v>
      </c>
      <c r="H689" s="31" t="e">
        <f>_xlfn.XLOOKUP($D689,#REF!,#REF!, "No results found",0)</f>
        <v>#REF!</v>
      </c>
    </row>
    <row r="690" spans="1:8" customFormat="1" x14ac:dyDescent="0.25">
      <c r="A690" s="13" t="s">
        <v>689</v>
      </c>
      <c r="B690" s="2" t="s">
        <v>3115</v>
      </c>
      <c r="C690" s="13" t="s">
        <v>1208</v>
      </c>
      <c r="D690" s="13" t="s">
        <v>439</v>
      </c>
      <c r="E690" s="30" t="str">
        <f>IFERROR(AVERAGEIFS(#REF!,#REF!,$C690,#REF!,#REF!),"No results found")</f>
        <v>No results found</v>
      </c>
      <c r="F690" s="30" t="e">
        <f>_xlfn.XLOOKUP($C690,#REF!,#REF!, "No results found",0)</f>
        <v>#REF!</v>
      </c>
      <c r="G690" s="30" t="str">
        <f>IFERROR(AVERAGEIFS(#REF!,#REF!,$D690,#REF!,#REF!),"No results found")</f>
        <v>No results found</v>
      </c>
      <c r="H690" s="31" t="e">
        <f>_xlfn.XLOOKUP($D690,#REF!,#REF!, "No results found",0)</f>
        <v>#REF!</v>
      </c>
    </row>
    <row r="691" spans="1:8" customFormat="1" x14ac:dyDescent="0.25">
      <c r="A691" s="13" t="s">
        <v>3732</v>
      </c>
      <c r="B691" s="2" t="s">
        <v>3733</v>
      </c>
      <c r="C691" s="13"/>
      <c r="D691" s="13"/>
      <c r="E691" s="14"/>
      <c r="F691" s="14"/>
      <c r="G691" s="15"/>
      <c r="H691" s="12"/>
    </row>
    <row r="692" spans="1:8" customFormat="1" x14ac:dyDescent="0.25">
      <c r="A692" s="13" t="s">
        <v>1048</v>
      </c>
      <c r="B692" s="2" t="s">
        <v>3181</v>
      </c>
      <c r="C692" s="13" t="s">
        <v>1049</v>
      </c>
      <c r="D692" s="13" t="s">
        <v>1208</v>
      </c>
      <c r="E692" s="30" t="str">
        <f>IFERROR(AVERAGEIFS(#REF!,#REF!,$C692,#REF!,#REF!),"No results found")</f>
        <v>No results found</v>
      </c>
      <c r="F692" s="30" t="e">
        <f>_xlfn.XLOOKUP($C692,#REF!,#REF!, "No results found",0)</f>
        <v>#REF!</v>
      </c>
      <c r="G692" s="30" t="str">
        <f>IFERROR(AVERAGEIFS(#REF!,#REF!,$D692,#REF!,#REF!),"No results found")</f>
        <v>No results found</v>
      </c>
      <c r="H692" s="31" t="e">
        <f>_xlfn.XLOOKUP($D692,#REF!,#REF!, "No results found",0)</f>
        <v>#REF!</v>
      </c>
    </row>
    <row r="693" spans="1:8" customFormat="1" x14ac:dyDescent="0.25">
      <c r="A693" s="13" t="s">
        <v>1049</v>
      </c>
      <c r="B693" s="2" t="s">
        <v>3183</v>
      </c>
      <c r="C693" s="13" t="s">
        <v>1208</v>
      </c>
      <c r="D693" s="13" t="s">
        <v>1048</v>
      </c>
      <c r="E693" s="30" t="str">
        <f>IFERROR(AVERAGEIFS(#REF!,#REF!,$C693,#REF!,#REF!),"No results found")</f>
        <v>No results found</v>
      </c>
      <c r="F693" s="30" t="e">
        <f>_xlfn.XLOOKUP($C693,#REF!,#REF!, "No results found",0)</f>
        <v>#REF!</v>
      </c>
      <c r="G693" s="30" t="str">
        <f>IFERROR(AVERAGEIFS(#REF!,#REF!,$D693,#REF!,#REF!),"No results found")</f>
        <v>No results found</v>
      </c>
      <c r="H693" s="31" t="e">
        <f>_xlfn.XLOOKUP($D693,#REF!,#REF!, "No results found",0)</f>
        <v>#REF!</v>
      </c>
    </row>
    <row r="694" spans="1:8" customFormat="1" x14ac:dyDescent="0.25">
      <c r="A694" s="13" t="s">
        <v>3236</v>
      </c>
      <c r="B694" s="2" t="s">
        <v>3237</v>
      </c>
      <c r="C694" s="13" t="s">
        <v>1058</v>
      </c>
      <c r="D694" s="13" t="s">
        <v>1208</v>
      </c>
      <c r="E694" s="30" t="str">
        <f>IFERROR(AVERAGEIFS(#REF!,#REF!,$C694,#REF!,#REF!),"No results found")</f>
        <v>No results found</v>
      </c>
      <c r="F694" s="30" t="e">
        <f>_xlfn.XLOOKUP($C694,#REF!,#REF!, "No results found",0)</f>
        <v>#REF!</v>
      </c>
      <c r="G694" s="30" t="str">
        <f>IFERROR(AVERAGEIFS(#REF!,#REF!,$D694,#REF!,#REF!),"No results found")</f>
        <v>No results found</v>
      </c>
      <c r="H694" s="31" t="e">
        <f>_xlfn.XLOOKUP($D694,#REF!,#REF!, "No results found",0)</f>
        <v>#REF!</v>
      </c>
    </row>
    <row r="695" spans="1:8" customFormat="1" x14ac:dyDescent="0.25">
      <c r="A695" s="13" t="s">
        <v>1058</v>
      </c>
      <c r="B695" s="2" t="s">
        <v>3239</v>
      </c>
      <c r="C695" s="13" t="s">
        <v>1208</v>
      </c>
      <c r="D695" s="13" t="s">
        <v>3236</v>
      </c>
      <c r="E695" s="30" t="str">
        <f>IFERROR(AVERAGEIFS(#REF!,#REF!,$C695,#REF!,#REF!),"No results found")</f>
        <v>No results found</v>
      </c>
      <c r="F695" s="30" t="e">
        <f>_xlfn.XLOOKUP($C695,#REF!,#REF!, "No results found",0)</f>
        <v>#REF!</v>
      </c>
      <c r="G695" s="30" t="str">
        <f>IFERROR(AVERAGEIFS(#REF!,#REF!,$D695,#REF!,#REF!),"No results found")</f>
        <v>No results found</v>
      </c>
      <c r="H695" s="31" t="e">
        <f>_xlfn.XLOOKUP($D695,#REF!,#REF!, "No results found",0)</f>
        <v>#REF!</v>
      </c>
    </row>
    <row r="696" spans="1:8" customFormat="1" x14ac:dyDescent="0.25">
      <c r="A696" s="13" t="s">
        <v>3734</v>
      </c>
      <c r="B696" s="2" t="s">
        <v>3735</v>
      </c>
      <c r="C696" s="13" t="s">
        <v>3736</v>
      </c>
      <c r="D696" s="13" t="s">
        <v>1208</v>
      </c>
      <c r="E696" s="30" t="str">
        <f>IFERROR(AVERAGEIFS(#REF!,#REF!,$C696,#REF!,#REF!),"No results found")</f>
        <v>No results found</v>
      </c>
      <c r="F696" s="30" t="e">
        <f>_xlfn.XLOOKUP($C696,#REF!,#REF!, "No results found",0)</f>
        <v>#REF!</v>
      </c>
      <c r="G696" s="30" t="str">
        <f>IFERROR(AVERAGEIFS(#REF!,#REF!,$D696,#REF!,#REF!),"No results found")</f>
        <v>No results found</v>
      </c>
      <c r="H696" s="31" t="e">
        <f>_xlfn.XLOOKUP($D696,#REF!,#REF!, "No results found",0)</f>
        <v>#REF!</v>
      </c>
    </row>
    <row r="697" spans="1:8" customFormat="1" x14ac:dyDescent="0.25">
      <c r="A697" s="13" t="s">
        <v>3736</v>
      </c>
      <c r="B697" s="2" t="s">
        <v>3737</v>
      </c>
      <c r="C697" s="13" t="s">
        <v>1208</v>
      </c>
      <c r="D697" s="13" t="s">
        <v>3734</v>
      </c>
      <c r="E697" s="30" t="str">
        <f>IFERROR(AVERAGEIFS(#REF!,#REF!,$C697,#REF!,#REF!),"No results found")</f>
        <v>No results found</v>
      </c>
      <c r="F697" s="30" t="e">
        <f>_xlfn.XLOOKUP($C697,#REF!,#REF!, "No results found",0)</f>
        <v>#REF!</v>
      </c>
      <c r="G697" s="30" t="str">
        <f>IFERROR(AVERAGEIFS(#REF!,#REF!,$D697,#REF!,#REF!),"No results found")</f>
        <v>No results found</v>
      </c>
      <c r="H697" s="31" t="e">
        <f>_xlfn.XLOOKUP($D697,#REF!,#REF!, "No results found",0)</f>
        <v>#REF!</v>
      </c>
    </row>
    <row r="698" spans="1:8" customFormat="1" x14ac:dyDescent="0.25">
      <c r="A698" s="13" t="s">
        <v>423</v>
      </c>
      <c r="B698" s="2" t="s">
        <v>3252</v>
      </c>
      <c r="C698" s="13" t="s">
        <v>1208</v>
      </c>
      <c r="D698" s="13" t="s">
        <v>503</v>
      </c>
      <c r="E698" s="30" t="str">
        <f>IFERROR(AVERAGEIFS(#REF!,#REF!,$C698,#REF!,#REF!),"No results found")</f>
        <v>No results found</v>
      </c>
      <c r="F698" s="30" t="e">
        <f>_xlfn.XLOOKUP($C698,#REF!,#REF!, "No results found",0)</f>
        <v>#REF!</v>
      </c>
      <c r="G698" s="30" t="str">
        <f>IFERROR(AVERAGEIFS(#REF!,#REF!,$D698,#REF!,#REF!),"No results found")</f>
        <v>No results found</v>
      </c>
      <c r="H698" s="31" t="e">
        <f>_xlfn.XLOOKUP($D698,#REF!,#REF!, "No results found",0)</f>
        <v>#REF!</v>
      </c>
    </row>
    <row r="699" spans="1:8" customFormat="1" x14ac:dyDescent="0.25">
      <c r="A699" s="13" t="s">
        <v>3738</v>
      </c>
      <c r="B699" s="2" t="s">
        <v>3739</v>
      </c>
      <c r="C699" s="13"/>
      <c r="D699" s="13"/>
      <c r="E699" s="14"/>
      <c r="F699" s="14"/>
      <c r="G699" s="15"/>
      <c r="H699" s="12"/>
    </row>
    <row r="700" spans="1:8" customFormat="1" x14ac:dyDescent="0.25">
      <c r="A700" s="13" t="s">
        <v>755</v>
      </c>
      <c r="B700" s="2" t="s">
        <v>1527</v>
      </c>
      <c r="C700" s="13"/>
      <c r="D700" s="13"/>
      <c r="E700" s="14"/>
      <c r="F700" s="14"/>
      <c r="G700" s="15"/>
      <c r="H700" s="12"/>
    </row>
    <row r="701" spans="1:8" customFormat="1" x14ac:dyDescent="0.25">
      <c r="A701" s="13" t="s">
        <v>620</v>
      </c>
      <c r="B701" s="2" t="s">
        <v>3740</v>
      </c>
      <c r="C701" s="13" t="s">
        <v>359</v>
      </c>
      <c r="D701" s="13" t="s">
        <v>1208</v>
      </c>
      <c r="E701" s="30" t="str">
        <f>IFERROR(AVERAGEIFS(#REF!,#REF!,$C701,#REF!,#REF!),"No results found")</f>
        <v>No results found</v>
      </c>
      <c r="F701" s="30" t="e">
        <f>_xlfn.XLOOKUP($C701,#REF!,#REF!, "No results found",0)</f>
        <v>#REF!</v>
      </c>
      <c r="G701" s="30" t="str">
        <f>IFERROR(AVERAGEIFS(#REF!,#REF!,$D701,#REF!,#REF!),"No results found")</f>
        <v>No results found</v>
      </c>
      <c r="H701" s="31" t="e">
        <f>_xlfn.XLOOKUP($D701,#REF!,#REF!, "No results found",0)</f>
        <v>#REF!</v>
      </c>
    </row>
    <row r="702" spans="1:8" customFormat="1" x14ac:dyDescent="0.25">
      <c r="A702" s="13" t="s">
        <v>359</v>
      </c>
      <c r="B702" s="2" t="s">
        <v>3741</v>
      </c>
      <c r="C702" s="13" t="s">
        <v>1893</v>
      </c>
      <c r="D702" s="13" t="s">
        <v>620</v>
      </c>
      <c r="E702" s="30" t="str">
        <f>IFERROR(AVERAGEIFS(#REF!,#REF!,$C702,#REF!,#REF!),"No results found")</f>
        <v>No results found</v>
      </c>
      <c r="F702" s="30" t="e">
        <f>_xlfn.XLOOKUP($C702,#REF!,#REF!, "No results found",0)</f>
        <v>#REF!</v>
      </c>
      <c r="G702" s="30" t="str">
        <f>IFERROR(AVERAGEIFS(#REF!,#REF!,$D702,#REF!,#REF!),"No results found")</f>
        <v>No results found</v>
      </c>
      <c r="H702" s="31" t="e">
        <f>_xlfn.XLOOKUP($D702,#REF!,#REF!, "No results found",0)</f>
        <v>#REF!</v>
      </c>
    </row>
    <row r="703" spans="1:8" customFormat="1" x14ac:dyDescent="0.25">
      <c r="A703" s="13" t="s">
        <v>1893</v>
      </c>
      <c r="B703" s="2" t="s">
        <v>3742</v>
      </c>
      <c r="C703" s="13" t="s">
        <v>1208</v>
      </c>
      <c r="D703" s="13" t="s">
        <v>359</v>
      </c>
      <c r="E703" s="30" t="str">
        <f>IFERROR(AVERAGEIFS(#REF!,#REF!,$C703,#REF!,#REF!),"No results found")</f>
        <v>No results found</v>
      </c>
      <c r="F703" s="30" t="e">
        <f>_xlfn.XLOOKUP($C703,#REF!,#REF!, "No results found",0)</f>
        <v>#REF!</v>
      </c>
      <c r="G703" s="30" t="str">
        <f>IFERROR(AVERAGEIFS(#REF!,#REF!,$D703,#REF!,#REF!),"No results found")</f>
        <v>No results found</v>
      </c>
      <c r="H703" s="31" t="e">
        <f>_xlfn.XLOOKUP($D703,#REF!,#REF!, "No results found",0)</f>
        <v>#REF!</v>
      </c>
    </row>
    <row r="704" spans="1:8" customFormat="1" x14ac:dyDescent="0.25">
      <c r="A704" s="13" t="s">
        <v>889</v>
      </c>
      <c r="B704" s="2" t="s">
        <v>2262</v>
      </c>
      <c r="C704" s="13"/>
      <c r="D704" s="13"/>
      <c r="E704" s="14"/>
      <c r="F704" s="14"/>
      <c r="G704" s="15"/>
      <c r="H704" s="12"/>
    </row>
    <row r="705" spans="1:8" customFormat="1" x14ac:dyDescent="0.25">
      <c r="A705" s="13" t="s">
        <v>3743</v>
      </c>
      <c r="B705" s="2" t="s">
        <v>3744</v>
      </c>
      <c r="C705" s="13"/>
      <c r="D705" s="13"/>
      <c r="E705" s="14"/>
      <c r="F705" s="14"/>
      <c r="G705" s="15"/>
      <c r="H705" s="12"/>
    </row>
    <row r="706" spans="1:8" customFormat="1" x14ac:dyDescent="0.25">
      <c r="A706" s="13" t="s">
        <v>110</v>
      </c>
      <c r="B706" s="2" t="s">
        <v>295</v>
      </c>
      <c r="C706" s="13"/>
      <c r="D706" s="13"/>
      <c r="E706" s="14"/>
      <c r="F706" s="14"/>
      <c r="G706" s="15"/>
      <c r="H706" s="12"/>
    </row>
    <row r="707" spans="1:8" customFormat="1" x14ac:dyDescent="0.25">
      <c r="A707" s="13" t="s">
        <v>754</v>
      </c>
      <c r="B707" s="2" t="s">
        <v>1500</v>
      </c>
      <c r="C707" s="13"/>
      <c r="D707" s="13"/>
      <c r="E707" s="14"/>
      <c r="F707" s="14"/>
      <c r="G707" s="15"/>
      <c r="H707" s="12"/>
    </row>
    <row r="708" spans="1:8" customFormat="1" x14ac:dyDescent="0.25">
      <c r="A708" s="13" t="s">
        <v>141</v>
      </c>
      <c r="B708" s="2" t="s">
        <v>142</v>
      </c>
      <c r="C708" s="13"/>
      <c r="D708" s="13"/>
      <c r="E708" s="14"/>
      <c r="F708" s="14"/>
      <c r="G708" s="15"/>
      <c r="H708" s="12"/>
    </row>
    <row r="709" spans="1:8" customFormat="1" x14ac:dyDescent="0.25">
      <c r="A709" s="13" t="s">
        <v>3745</v>
      </c>
      <c r="B709" s="2" t="s">
        <v>3746</v>
      </c>
      <c r="C709" s="13"/>
      <c r="D709" s="13"/>
      <c r="E709" s="14"/>
      <c r="F709" s="14"/>
      <c r="G709" s="15"/>
      <c r="H709" s="12"/>
    </row>
    <row r="710" spans="1:8" customFormat="1" x14ac:dyDescent="0.25">
      <c r="A710" s="13" t="s">
        <v>3747</v>
      </c>
      <c r="B710" s="2" t="s">
        <v>3748</v>
      </c>
      <c r="C710" s="13" t="s">
        <v>1208</v>
      </c>
      <c r="D710" s="13" t="s">
        <v>846</v>
      </c>
      <c r="E710" s="30" t="str">
        <f>IFERROR(AVERAGEIFS(#REF!,#REF!,$C710,#REF!,#REF!),"No results found")</f>
        <v>No results found</v>
      </c>
      <c r="F710" s="30" t="e">
        <f>_xlfn.XLOOKUP($C710,#REF!,#REF!, "No results found",0)</f>
        <v>#REF!</v>
      </c>
      <c r="G710" s="30" t="str">
        <f>IFERROR(AVERAGEIFS(#REF!,#REF!,$D710,#REF!,#REF!),"No results found")</f>
        <v>No results found</v>
      </c>
      <c r="H710" s="31" t="e">
        <f>_xlfn.XLOOKUP($D710,#REF!,#REF!, "No results found",0)</f>
        <v>#REF!</v>
      </c>
    </row>
    <row r="711" spans="1:8" customFormat="1" x14ac:dyDescent="0.25">
      <c r="A711" s="13" t="s">
        <v>2853</v>
      </c>
      <c r="B711" s="2" t="s">
        <v>2854</v>
      </c>
      <c r="C711" s="13"/>
      <c r="D711" s="13"/>
      <c r="E711" s="14"/>
      <c r="F711" s="14"/>
      <c r="G711" s="15"/>
      <c r="H711" s="12"/>
    </row>
    <row r="712" spans="1:8" customFormat="1" x14ac:dyDescent="0.25">
      <c r="A712" s="13" t="s">
        <v>1143</v>
      </c>
      <c r="B712" s="2" t="s">
        <v>1144</v>
      </c>
      <c r="C712" s="13" t="s">
        <v>686</v>
      </c>
      <c r="D712" s="13" t="s">
        <v>1208</v>
      </c>
      <c r="E712" s="30" t="str">
        <f>IFERROR(AVERAGEIFS(#REF!,#REF!,$C712,#REF!,#REF!),"No results found")</f>
        <v>No results found</v>
      </c>
      <c r="F712" s="30" t="e">
        <f>_xlfn.XLOOKUP($C712,#REF!,#REF!, "No results found",0)</f>
        <v>#REF!</v>
      </c>
      <c r="G712" s="30" t="str">
        <f>IFERROR(AVERAGEIFS(#REF!,#REF!,$D712,#REF!,#REF!),"No results found")</f>
        <v>No results found</v>
      </c>
      <c r="H712" s="31" t="e">
        <f>_xlfn.XLOOKUP($D712,#REF!,#REF!, "No results found",0)</f>
        <v>#REF!</v>
      </c>
    </row>
    <row r="713" spans="1:8" customFormat="1" x14ac:dyDescent="0.25">
      <c r="A713" s="13" t="s">
        <v>686</v>
      </c>
      <c r="B713" s="2" t="s">
        <v>3091</v>
      </c>
      <c r="C713" s="13" t="s">
        <v>687</v>
      </c>
      <c r="D713" s="13" t="s">
        <v>1143</v>
      </c>
      <c r="E713" s="30" t="str">
        <f>IFERROR(AVERAGEIFS(#REF!,#REF!,$C713,#REF!,#REF!),"No results found")</f>
        <v>No results found</v>
      </c>
      <c r="F713" s="30" t="e">
        <f>_xlfn.XLOOKUP($C713,#REF!,#REF!, "No results found",0)</f>
        <v>#REF!</v>
      </c>
      <c r="G713" s="30" t="str">
        <f>IFERROR(AVERAGEIFS(#REF!,#REF!,$D713,#REF!,#REF!),"No results found")</f>
        <v>No results found</v>
      </c>
      <c r="H713" s="31" t="e">
        <f>_xlfn.XLOOKUP($D713,#REF!,#REF!, "No results found",0)</f>
        <v>#REF!</v>
      </c>
    </row>
    <row r="714" spans="1:8" customFormat="1" x14ac:dyDescent="0.25">
      <c r="A714" s="13" t="s">
        <v>687</v>
      </c>
      <c r="B714" s="2" t="s">
        <v>3093</v>
      </c>
      <c r="C714" s="13" t="s">
        <v>1208</v>
      </c>
      <c r="D714" s="13" t="s">
        <v>686</v>
      </c>
      <c r="E714" s="30" t="str">
        <f>IFERROR(AVERAGEIFS(#REF!,#REF!,$C714,#REF!,#REF!),"No results found")</f>
        <v>No results found</v>
      </c>
      <c r="F714" s="30" t="e">
        <f>_xlfn.XLOOKUP($C714,#REF!,#REF!, "No results found",0)</f>
        <v>#REF!</v>
      </c>
      <c r="G714" s="30" t="str">
        <f>IFERROR(AVERAGEIFS(#REF!,#REF!,$D714,#REF!,#REF!),"No results found")</f>
        <v>No results found</v>
      </c>
      <c r="H714" s="31" t="e">
        <f>_xlfn.XLOOKUP($D714,#REF!,#REF!, "No results found",0)</f>
        <v>#REF!</v>
      </c>
    </row>
    <row r="715" spans="1:8" customFormat="1" x14ac:dyDescent="0.25">
      <c r="A715" s="13" t="s">
        <v>1469</v>
      </c>
      <c r="B715" s="2" t="s">
        <v>3749</v>
      </c>
      <c r="C715" s="13"/>
      <c r="D715" s="13"/>
      <c r="E715" s="14"/>
      <c r="F715" s="14"/>
      <c r="G715" s="15"/>
      <c r="H715" s="12"/>
    </row>
    <row r="716" spans="1:8" customFormat="1" x14ac:dyDescent="0.25">
      <c r="A716" s="13" t="s">
        <v>748</v>
      </c>
      <c r="B716" s="2" t="s">
        <v>1420</v>
      </c>
      <c r="C716" s="13"/>
      <c r="D716" s="13"/>
      <c r="E716" s="14"/>
      <c r="F716" s="14"/>
      <c r="G716" s="15"/>
      <c r="H716" s="12"/>
    </row>
    <row r="717" spans="1:8" customFormat="1" x14ac:dyDescent="0.25">
      <c r="A717" s="13" t="s">
        <v>866</v>
      </c>
      <c r="B717" s="2" t="s">
        <v>2186</v>
      </c>
      <c r="C717" s="13" t="s">
        <v>867</v>
      </c>
      <c r="D717" s="13" t="s">
        <v>1208</v>
      </c>
      <c r="E717" s="30" t="str">
        <f>IFERROR(AVERAGEIFS(#REF!,#REF!,$C717,#REF!,#REF!),"No results found")</f>
        <v>No results found</v>
      </c>
      <c r="F717" s="30" t="e">
        <f>_xlfn.XLOOKUP($C717,#REF!,#REF!, "No results found",0)</f>
        <v>#REF!</v>
      </c>
      <c r="G717" s="30" t="str">
        <f>IFERROR(AVERAGEIFS(#REF!,#REF!,$D717,#REF!,#REF!),"No results found")</f>
        <v>No results found</v>
      </c>
      <c r="H717" s="31" t="e">
        <f>_xlfn.XLOOKUP($D717,#REF!,#REF!, "No results found",0)</f>
        <v>#REF!</v>
      </c>
    </row>
    <row r="718" spans="1:8" customFormat="1" x14ac:dyDescent="0.25">
      <c r="A718" s="13" t="s">
        <v>868</v>
      </c>
      <c r="B718" s="2" t="s">
        <v>2188</v>
      </c>
      <c r="C718" s="13"/>
      <c r="D718" s="13"/>
      <c r="E718" s="14"/>
      <c r="F718" s="14"/>
      <c r="G718" s="15"/>
      <c r="H718" s="12"/>
    </row>
    <row r="719" spans="1:8" customFormat="1" x14ac:dyDescent="0.25">
      <c r="A719" s="13" t="s">
        <v>2190</v>
      </c>
      <c r="B719" s="2" t="s">
        <v>2191</v>
      </c>
      <c r="C719" s="13"/>
      <c r="D719" s="13"/>
      <c r="E719" s="14"/>
      <c r="F719" s="14"/>
      <c r="G719" s="15"/>
      <c r="H719" s="12"/>
    </row>
    <row r="720" spans="1:8" customFormat="1" x14ac:dyDescent="0.25">
      <c r="A720" s="13" t="s">
        <v>867</v>
      </c>
      <c r="B720" s="2" t="s">
        <v>2187</v>
      </c>
      <c r="C720" s="13" t="s">
        <v>1208</v>
      </c>
      <c r="D720" s="13" t="s">
        <v>866</v>
      </c>
      <c r="E720" s="30" t="str">
        <f>IFERROR(AVERAGEIFS(#REF!,#REF!,$C720,#REF!,#REF!),"No results found")</f>
        <v>No results found</v>
      </c>
      <c r="F720" s="30" t="e">
        <f>_xlfn.XLOOKUP($C720,#REF!,#REF!, "No results found",0)</f>
        <v>#REF!</v>
      </c>
      <c r="G720" s="30" t="str">
        <f>IFERROR(AVERAGEIFS(#REF!,#REF!,$D720,#REF!,#REF!),"No results found")</f>
        <v>No results found</v>
      </c>
      <c r="H720" s="31" t="e">
        <f>_xlfn.XLOOKUP($D720,#REF!,#REF!, "No results found",0)</f>
        <v>#REF!</v>
      </c>
    </row>
    <row r="721" spans="1:8" customFormat="1" x14ac:dyDescent="0.25">
      <c r="A721" s="13" t="s">
        <v>848</v>
      </c>
      <c r="B721" s="2" t="s">
        <v>2057</v>
      </c>
      <c r="C721" s="13" t="s">
        <v>1208</v>
      </c>
      <c r="D721" s="13" t="s">
        <v>3750</v>
      </c>
      <c r="E721" s="30" t="str">
        <f>IFERROR(AVERAGEIFS(#REF!,#REF!,$C721,#REF!,#REF!),"No results found")</f>
        <v>No results found</v>
      </c>
      <c r="F721" s="30" t="e">
        <f>_xlfn.XLOOKUP($C721,#REF!,#REF!, "No results found",0)</f>
        <v>#REF!</v>
      </c>
      <c r="G721" s="30" t="str">
        <f>IFERROR(AVERAGEIFS(#REF!,#REF!,$D721,#REF!,#REF!),"No results found")</f>
        <v>No results found</v>
      </c>
      <c r="H721" s="31" t="e">
        <f>_xlfn.XLOOKUP($D721,#REF!,#REF!, "No results found",0)</f>
        <v>#REF!</v>
      </c>
    </row>
    <row r="722" spans="1:8" customFormat="1" x14ac:dyDescent="0.25">
      <c r="A722" s="13" t="s">
        <v>3422</v>
      </c>
      <c r="B722" s="2" t="s">
        <v>3423</v>
      </c>
      <c r="C722" s="13" t="s">
        <v>161</v>
      </c>
      <c r="D722" s="13" t="s">
        <v>1208</v>
      </c>
      <c r="E722" s="30" t="str">
        <f>IFERROR(AVERAGEIFS(#REF!,#REF!,$C722,#REF!,#REF!),"No results found")</f>
        <v>No results found</v>
      </c>
      <c r="F722" s="30" t="e">
        <f>_xlfn.XLOOKUP($C722,#REF!,#REF!, "No results found",0)</f>
        <v>#REF!</v>
      </c>
      <c r="G722" s="30" t="str">
        <f>IFERROR(AVERAGEIFS(#REF!,#REF!,$D722,#REF!,#REF!),"No results found")</f>
        <v>No results found</v>
      </c>
      <c r="H722" s="31" t="e">
        <f>_xlfn.XLOOKUP($D722,#REF!,#REF!, "No results found",0)</f>
        <v>#REF!</v>
      </c>
    </row>
    <row r="723" spans="1:8" customFormat="1" x14ac:dyDescent="0.25">
      <c r="A723" s="13" t="s">
        <v>786</v>
      </c>
      <c r="B723" s="2" t="s">
        <v>1714</v>
      </c>
      <c r="C723" s="13"/>
      <c r="D723" s="13"/>
      <c r="E723" s="14"/>
      <c r="F723" s="14"/>
      <c r="G723" s="15"/>
      <c r="H723" s="12"/>
    </row>
    <row r="724" spans="1:8" customFormat="1" x14ac:dyDescent="0.25">
      <c r="A724" s="13" t="s">
        <v>618</v>
      </c>
      <c r="B724" s="2" t="s">
        <v>1717</v>
      </c>
      <c r="C724" s="13"/>
      <c r="D724" s="13"/>
      <c r="E724" s="14"/>
      <c r="F724" s="14"/>
      <c r="G724" s="15"/>
      <c r="H724" s="12"/>
    </row>
    <row r="725" spans="1:8" customFormat="1" x14ac:dyDescent="0.25">
      <c r="A725" s="13" t="s">
        <v>3751</v>
      </c>
      <c r="B725" s="2" t="s">
        <v>3752</v>
      </c>
      <c r="C725" s="13"/>
      <c r="D725" s="13"/>
      <c r="E725" s="14"/>
      <c r="F725" s="14"/>
      <c r="G725" s="15"/>
      <c r="H725" s="12"/>
    </row>
    <row r="726" spans="1:8" customFormat="1" x14ac:dyDescent="0.25">
      <c r="A726" s="13" t="s">
        <v>794</v>
      </c>
      <c r="B726" s="2" t="s">
        <v>1770</v>
      </c>
      <c r="C726" s="13"/>
      <c r="D726" s="13"/>
      <c r="E726" s="14"/>
      <c r="F726" s="14"/>
      <c r="G726" s="15"/>
      <c r="H726" s="12"/>
    </row>
    <row r="727" spans="1:8" customFormat="1" x14ac:dyDescent="0.25">
      <c r="A727" s="13" t="s">
        <v>3753</v>
      </c>
      <c r="B727" s="2" t="s">
        <v>3754</v>
      </c>
      <c r="C727" s="13" t="s">
        <v>891</v>
      </c>
      <c r="D727" s="13" t="s">
        <v>1208</v>
      </c>
      <c r="E727" s="30" t="str">
        <f>IFERROR(AVERAGEIFS(#REF!,#REF!,$C727,#REF!,#REF!),"No results found")</f>
        <v>No results found</v>
      </c>
      <c r="F727" s="30" t="e">
        <f>_xlfn.XLOOKUP($C727,#REF!,#REF!, "No results found",0)</f>
        <v>#REF!</v>
      </c>
      <c r="G727" s="30" t="str">
        <f>IFERROR(AVERAGEIFS(#REF!,#REF!,$D727,#REF!,#REF!),"No results found")</f>
        <v>No results found</v>
      </c>
      <c r="H727" s="31" t="e">
        <f>_xlfn.XLOOKUP($D727,#REF!,#REF!, "No results found",0)</f>
        <v>#REF!</v>
      </c>
    </row>
    <row r="728" spans="1:8" customFormat="1" x14ac:dyDescent="0.25">
      <c r="A728" s="13" t="s">
        <v>891</v>
      </c>
      <c r="B728" s="2" t="s">
        <v>2280</v>
      </c>
      <c r="C728" s="13" t="s">
        <v>1208</v>
      </c>
      <c r="D728" s="13" t="s">
        <v>3753</v>
      </c>
      <c r="E728" s="30" t="str">
        <f>IFERROR(AVERAGEIFS(#REF!,#REF!,$C728,#REF!,#REF!),"No results found")</f>
        <v>No results found</v>
      </c>
      <c r="F728" s="30" t="e">
        <f>_xlfn.XLOOKUP($C728,#REF!,#REF!, "No results found",0)</f>
        <v>#REF!</v>
      </c>
      <c r="G728" s="30" t="str">
        <f>IFERROR(AVERAGEIFS(#REF!,#REF!,$D728,#REF!,#REF!),"No results found")</f>
        <v>No results found</v>
      </c>
      <c r="H728" s="31" t="e">
        <f>_xlfn.XLOOKUP($D728,#REF!,#REF!, "No results found",0)</f>
        <v>#REF!</v>
      </c>
    </row>
    <row r="729" spans="1:8" customFormat="1" x14ac:dyDescent="0.25">
      <c r="A729" s="13" t="s">
        <v>153</v>
      </c>
      <c r="B729" s="2" t="s">
        <v>2478</v>
      </c>
      <c r="C729" s="13"/>
      <c r="D729" s="13"/>
      <c r="E729" s="14"/>
      <c r="F729" s="14"/>
      <c r="G729" s="15"/>
      <c r="H729" s="12"/>
    </row>
    <row r="730" spans="1:8" customFormat="1" x14ac:dyDescent="0.25">
      <c r="A730" s="13" t="s">
        <v>969</v>
      </c>
      <c r="B730" s="2" t="s">
        <v>2687</v>
      </c>
      <c r="C730" s="13"/>
      <c r="D730" s="13"/>
      <c r="E730" s="14"/>
      <c r="F730" s="14"/>
      <c r="G730" s="15"/>
      <c r="H730" s="12"/>
    </row>
    <row r="731" spans="1:8" customFormat="1" x14ac:dyDescent="0.25">
      <c r="A731" s="13" t="s">
        <v>3086</v>
      </c>
      <c r="B731" s="2" t="s">
        <v>3087</v>
      </c>
      <c r="C731" s="13"/>
      <c r="D731" s="13"/>
      <c r="E731" s="14"/>
      <c r="F731" s="14"/>
      <c r="G731" s="15"/>
      <c r="H731" s="12"/>
    </row>
    <row r="732" spans="1:8" customFormat="1" x14ac:dyDescent="0.25">
      <c r="A732" s="13" t="s">
        <v>832</v>
      </c>
      <c r="B732" s="2" t="s">
        <v>1993</v>
      </c>
      <c r="C732" s="13"/>
      <c r="D732" s="13"/>
      <c r="E732" s="14"/>
      <c r="F732" s="14"/>
      <c r="G732" s="15"/>
      <c r="H732" s="12"/>
    </row>
    <row r="733" spans="1:8" customFormat="1" x14ac:dyDescent="0.25">
      <c r="A733" s="13" t="s">
        <v>3755</v>
      </c>
      <c r="B733" s="2" t="s">
        <v>3756</v>
      </c>
      <c r="C733" s="13"/>
      <c r="D733" s="13"/>
      <c r="E733" s="14"/>
      <c r="F733" s="14"/>
      <c r="G733" s="15"/>
      <c r="H733" s="12"/>
    </row>
    <row r="734" spans="1:8" customFormat="1" x14ac:dyDescent="0.25">
      <c r="A734" s="13" t="s">
        <v>861</v>
      </c>
      <c r="B734" s="2" t="s">
        <v>2165</v>
      </c>
      <c r="C734" s="13"/>
      <c r="D734" s="13"/>
      <c r="E734" s="14"/>
      <c r="F734" s="14"/>
      <c r="G734" s="15"/>
      <c r="H734" s="12"/>
    </row>
    <row r="735" spans="1:8" customFormat="1" x14ac:dyDescent="0.25">
      <c r="A735" s="13" t="s">
        <v>946</v>
      </c>
      <c r="B735" s="2" t="s">
        <v>2520</v>
      </c>
      <c r="C735" s="13"/>
      <c r="D735" s="13"/>
      <c r="E735" s="14"/>
      <c r="F735" s="14"/>
      <c r="G735" s="15"/>
      <c r="H735" s="12"/>
    </row>
    <row r="736" spans="1:8" customFormat="1" x14ac:dyDescent="0.25">
      <c r="A736" s="13" t="s">
        <v>967</v>
      </c>
      <c r="B736" s="2" t="s">
        <v>2684</v>
      </c>
      <c r="C736" s="13"/>
      <c r="D736" s="13"/>
      <c r="E736" s="14"/>
      <c r="F736" s="14"/>
      <c r="G736" s="15"/>
      <c r="H736" s="12"/>
    </row>
    <row r="737" spans="1:8" customFormat="1" x14ac:dyDescent="0.25">
      <c r="A737" s="13" t="s">
        <v>968</v>
      </c>
      <c r="B737" s="2" t="s">
        <v>2686</v>
      </c>
      <c r="C737" s="13"/>
      <c r="D737" s="13"/>
      <c r="E737" s="14"/>
      <c r="F737" s="14"/>
      <c r="G737" s="15"/>
      <c r="H737" s="12"/>
    </row>
    <row r="738" spans="1:8" customFormat="1" x14ac:dyDescent="0.25">
      <c r="A738" s="13" t="s">
        <v>404</v>
      </c>
      <c r="B738" s="2" t="s">
        <v>2747</v>
      </c>
      <c r="C738" s="13" t="s">
        <v>980</v>
      </c>
      <c r="D738" s="13" t="s">
        <v>1208</v>
      </c>
      <c r="E738" s="30" t="str">
        <f>IFERROR(AVERAGEIFS(#REF!,#REF!,$C738,#REF!,#REF!),"No results found")</f>
        <v>No results found</v>
      </c>
      <c r="F738" s="30" t="e">
        <f>_xlfn.XLOOKUP($C738,#REF!,#REF!, "No results found",0)</f>
        <v>#REF!</v>
      </c>
      <c r="G738" s="30" t="str">
        <f>IFERROR(AVERAGEIFS(#REF!,#REF!,$D738,#REF!,#REF!),"No results found")</f>
        <v>No results found</v>
      </c>
      <c r="H738" s="31" t="e">
        <f>_xlfn.XLOOKUP($D738,#REF!,#REF!, "No results found",0)</f>
        <v>#REF!</v>
      </c>
    </row>
    <row r="739" spans="1:8" customFormat="1" x14ac:dyDescent="0.25">
      <c r="A739" s="13" t="s">
        <v>980</v>
      </c>
      <c r="B739" s="2" t="s">
        <v>2748</v>
      </c>
      <c r="C739" s="13" t="s">
        <v>1208</v>
      </c>
      <c r="D739" s="13" t="s">
        <v>404</v>
      </c>
      <c r="E739" s="30" t="str">
        <f>IFERROR(AVERAGEIFS(#REF!,#REF!,$C739,#REF!,#REF!),"No results found")</f>
        <v>No results found</v>
      </c>
      <c r="F739" s="30" t="e">
        <f>_xlfn.XLOOKUP($C739,#REF!,#REF!, "No results found",0)</f>
        <v>#REF!</v>
      </c>
      <c r="G739" s="30" t="str">
        <f>IFERROR(AVERAGEIFS(#REF!,#REF!,$D739,#REF!,#REF!),"No results found")</f>
        <v>No results found</v>
      </c>
      <c r="H739" s="31" t="e">
        <f>_xlfn.XLOOKUP($D739,#REF!,#REF!, "No results found",0)</f>
        <v>#REF!</v>
      </c>
    </row>
    <row r="740" spans="1:8" customFormat="1" x14ac:dyDescent="0.25">
      <c r="A740" s="13" t="s">
        <v>3757</v>
      </c>
      <c r="B740" s="2" t="s">
        <v>3758</v>
      </c>
      <c r="C740" s="13"/>
      <c r="D740" s="13"/>
      <c r="E740" s="14"/>
      <c r="F740" s="14"/>
      <c r="G740" s="15"/>
      <c r="H740" s="12"/>
    </row>
    <row r="741" spans="1:8" customFormat="1" x14ac:dyDescent="0.25">
      <c r="A741" s="13" t="s">
        <v>3084</v>
      </c>
      <c r="B741" s="2" t="s">
        <v>3085</v>
      </c>
      <c r="C741" s="13"/>
      <c r="D741" s="13"/>
      <c r="E741" s="14"/>
      <c r="F741" s="14"/>
      <c r="G741" s="15"/>
      <c r="H741" s="12"/>
    </row>
    <row r="742" spans="1:8" customFormat="1" x14ac:dyDescent="0.25">
      <c r="A742" s="13" t="s">
        <v>685</v>
      </c>
      <c r="B742" s="2" t="s">
        <v>3759</v>
      </c>
      <c r="C742" s="13"/>
      <c r="D742" s="13"/>
      <c r="E742" s="14"/>
      <c r="F742" s="14"/>
      <c r="G742" s="15"/>
      <c r="H742" s="12"/>
    </row>
    <row r="743" spans="1:8" customFormat="1" x14ac:dyDescent="0.25">
      <c r="A743" s="13" t="s">
        <v>296</v>
      </c>
      <c r="B743" s="2" t="s">
        <v>297</v>
      </c>
      <c r="C743" s="13" t="s">
        <v>328</v>
      </c>
      <c r="D743" s="13" t="s">
        <v>1208</v>
      </c>
      <c r="E743" s="30" t="str">
        <f>IFERROR(AVERAGEIFS(#REF!,#REF!,$C743,#REF!,#REF!),"No results found")</f>
        <v>No results found</v>
      </c>
      <c r="F743" s="30" t="e">
        <f>_xlfn.XLOOKUP($C743,#REF!,#REF!, "No results found",0)</f>
        <v>#REF!</v>
      </c>
      <c r="G743" s="30" t="str">
        <f>IFERROR(AVERAGEIFS(#REF!,#REF!,$D743,#REF!,#REF!),"No results found")</f>
        <v>No results found</v>
      </c>
      <c r="H743" s="31" t="e">
        <f>_xlfn.XLOOKUP($D743,#REF!,#REF!, "No results found",0)</f>
        <v>#REF!</v>
      </c>
    </row>
    <row r="744" spans="1:8" customFormat="1" x14ac:dyDescent="0.25">
      <c r="A744" s="13" t="s">
        <v>328</v>
      </c>
      <c r="B744" s="2" t="s">
        <v>329</v>
      </c>
      <c r="C744" s="13" t="s">
        <v>1208</v>
      </c>
      <c r="D744" s="13" t="s">
        <v>296</v>
      </c>
      <c r="E744" s="30" t="str">
        <f>IFERROR(AVERAGEIFS(#REF!,#REF!,$C744,#REF!,#REF!),"No results found")</f>
        <v>No results found</v>
      </c>
      <c r="F744" s="30" t="e">
        <f>_xlfn.XLOOKUP($C744,#REF!,#REF!, "No results found",0)</f>
        <v>#REF!</v>
      </c>
      <c r="G744" s="30" t="str">
        <f>IFERROR(AVERAGEIFS(#REF!,#REF!,$D744,#REF!,#REF!),"No results found")</f>
        <v>No results found</v>
      </c>
      <c r="H744" s="31" t="e">
        <f>_xlfn.XLOOKUP($D744,#REF!,#REF!, "No results found",0)</f>
        <v>#REF!</v>
      </c>
    </row>
    <row r="745" spans="1:8" customFormat="1" x14ac:dyDescent="0.25">
      <c r="A745" s="13" t="s">
        <v>3760</v>
      </c>
      <c r="B745" s="2" t="s">
        <v>3761</v>
      </c>
      <c r="C745" s="13"/>
      <c r="D745" s="13"/>
      <c r="E745" s="14"/>
      <c r="F745" s="14"/>
      <c r="G745" s="15"/>
      <c r="H745" s="12"/>
    </row>
    <row r="746" spans="1:8" customFormat="1" x14ac:dyDescent="0.25">
      <c r="A746" s="13" t="s">
        <v>3154</v>
      </c>
      <c r="B746" s="2" t="s">
        <v>3155</v>
      </c>
      <c r="C746" s="13" t="s">
        <v>3156</v>
      </c>
      <c r="D746" s="13" t="s">
        <v>1208</v>
      </c>
      <c r="E746" s="30" t="str">
        <f>IFERROR(AVERAGEIFS(#REF!,#REF!,$C746,#REF!,#REF!),"No results found")</f>
        <v>No results found</v>
      </c>
      <c r="F746" s="30" t="e">
        <f>_xlfn.XLOOKUP($C746,#REF!,#REF!, "No results found",0)</f>
        <v>#REF!</v>
      </c>
      <c r="G746" s="30" t="str">
        <f>IFERROR(AVERAGEIFS(#REF!,#REF!,$D746,#REF!,#REF!),"No results found")</f>
        <v>No results found</v>
      </c>
      <c r="H746" s="31" t="e">
        <f>_xlfn.XLOOKUP($D746,#REF!,#REF!, "No results found",0)</f>
        <v>#REF!</v>
      </c>
    </row>
    <row r="747" spans="1:8" customFormat="1" x14ac:dyDescent="0.25">
      <c r="A747" s="13" t="s">
        <v>3156</v>
      </c>
      <c r="B747" s="2" t="s">
        <v>3157</v>
      </c>
      <c r="C747" s="13" t="s">
        <v>1208</v>
      </c>
      <c r="D747" s="13" t="s">
        <v>3154</v>
      </c>
      <c r="E747" s="30" t="str">
        <f>IFERROR(AVERAGEIFS(#REF!,#REF!,$C747,#REF!,#REF!),"No results found")</f>
        <v>No results found</v>
      </c>
      <c r="F747" s="30" t="e">
        <f>_xlfn.XLOOKUP($C747,#REF!,#REF!, "No results found",0)</f>
        <v>#REF!</v>
      </c>
      <c r="G747" s="30" t="str">
        <f>IFERROR(AVERAGEIFS(#REF!,#REF!,$D747,#REF!,#REF!),"No results found")</f>
        <v>No results found</v>
      </c>
      <c r="H747" s="31" t="e">
        <f>_xlfn.XLOOKUP($D747,#REF!,#REF!, "No results found",0)</f>
        <v>#REF!</v>
      </c>
    </row>
    <row r="748" spans="1:8" customFormat="1" x14ac:dyDescent="0.25">
      <c r="A748" s="13" t="s">
        <v>3286</v>
      </c>
      <c r="B748" s="2" t="s">
        <v>3287</v>
      </c>
      <c r="C748" s="13"/>
      <c r="D748" s="13"/>
      <c r="E748" s="14"/>
      <c r="F748" s="14"/>
      <c r="G748" s="15"/>
      <c r="H748" s="12"/>
    </row>
    <row r="749" spans="1:8" customFormat="1" x14ac:dyDescent="0.25">
      <c r="A749" s="13" t="s">
        <v>1085</v>
      </c>
      <c r="B749" s="2" t="s">
        <v>3413</v>
      </c>
      <c r="C749" s="13"/>
      <c r="D749" s="13"/>
      <c r="E749" s="14"/>
      <c r="F749" s="14"/>
      <c r="G749" s="15"/>
      <c r="H749" s="12"/>
    </row>
    <row r="750" spans="1:8" customFormat="1" x14ac:dyDescent="0.25">
      <c r="A750" s="13" t="s">
        <v>692</v>
      </c>
      <c r="B750" s="2" t="s">
        <v>3146</v>
      </c>
      <c r="C750" s="13"/>
      <c r="D750" s="13"/>
      <c r="E750" s="14"/>
      <c r="F750" s="14"/>
      <c r="G750" s="15"/>
      <c r="H750" s="12"/>
    </row>
    <row r="751" spans="1:8" customFormat="1" x14ac:dyDescent="0.25">
      <c r="A751" s="13" t="s">
        <v>1046</v>
      </c>
      <c r="B751" s="2" t="s">
        <v>3150</v>
      </c>
      <c r="C751" s="13"/>
      <c r="D751" s="13"/>
      <c r="E751" s="14"/>
      <c r="F751" s="14"/>
      <c r="G751" s="15"/>
      <c r="H751" s="12"/>
    </row>
    <row r="752" spans="1:8" customFormat="1" x14ac:dyDescent="0.25">
      <c r="A752" s="13" t="s">
        <v>693</v>
      </c>
      <c r="B752" s="2" t="s">
        <v>3152</v>
      </c>
      <c r="C752" s="13"/>
      <c r="D752" s="13"/>
      <c r="E752" s="14"/>
      <c r="F752" s="14"/>
      <c r="G752" s="15"/>
      <c r="H752" s="12"/>
    </row>
    <row r="753" spans="1:8" customFormat="1" x14ac:dyDescent="0.25">
      <c r="A753" s="13" t="s">
        <v>745</v>
      </c>
      <c r="B753" s="2" t="s">
        <v>1398</v>
      </c>
      <c r="C753" s="13"/>
      <c r="D753" s="13"/>
      <c r="E753" s="14"/>
      <c r="F753" s="14"/>
      <c r="G753" s="15"/>
      <c r="H753" s="12"/>
    </row>
    <row r="754" spans="1:8" customFormat="1" x14ac:dyDescent="0.25">
      <c r="A754" s="13" t="s">
        <v>750</v>
      </c>
      <c r="B754" s="2" t="s">
        <v>1460</v>
      </c>
      <c r="C754" s="13"/>
      <c r="D754" s="13"/>
      <c r="E754" s="14"/>
      <c r="F754" s="14"/>
      <c r="G754" s="15"/>
      <c r="H754" s="12"/>
    </row>
    <row r="755" spans="1:8" customFormat="1" x14ac:dyDescent="0.25">
      <c r="A755" s="13" t="s">
        <v>621</v>
      </c>
      <c r="B755" s="2" t="s">
        <v>1915</v>
      </c>
      <c r="C755" s="13" t="s">
        <v>821</v>
      </c>
      <c r="D755" s="13" t="s">
        <v>1913</v>
      </c>
      <c r="E755" s="30" t="str">
        <f>IFERROR(AVERAGEIFS(#REF!,#REF!,$C755,#REF!,#REF!),"No results found")</f>
        <v>No results found</v>
      </c>
      <c r="F755" s="30" t="e">
        <f>_xlfn.XLOOKUP($C755,#REF!,#REF!, "No results found",0)</f>
        <v>#REF!</v>
      </c>
      <c r="G755" s="30" t="str">
        <f>IFERROR(AVERAGEIFS(#REF!,#REF!,$D755,#REF!,#REF!),"No results found")</f>
        <v>No results found</v>
      </c>
      <c r="H755" s="31" t="e">
        <f>_xlfn.XLOOKUP($D755,#REF!,#REF!, "No results found",0)</f>
        <v>#REF!</v>
      </c>
    </row>
    <row r="756" spans="1:8" customFormat="1" x14ac:dyDescent="0.25">
      <c r="A756" s="13" t="s">
        <v>821</v>
      </c>
      <c r="B756" s="2" t="s">
        <v>1916</v>
      </c>
      <c r="C756" s="13" t="s">
        <v>1208</v>
      </c>
      <c r="D756" s="13" t="s">
        <v>621</v>
      </c>
      <c r="E756" s="30" t="str">
        <f>IFERROR(AVERAGEIFS(#REF!,#REF!,$C756,#REF!,#REF!),"No results found")</f>
        <v>No results found</v>
      </c>
      <c r="F756" s="30" t="e">
        <f>_xlfn.XLOOKUP($C756,#REF!,#REF!, "No results found",0)</f>
        <v>#REF!</v>
      </c>
      <c r="G756" s="30" t="str">
        <f>IFERROR(AVERAGEIFS(#REF!,#REF!,$D756,#REF!,#REF!),"No results found")</f>
        <v>No results found</v>
      </c>
      <c r="H756" s="31" t="e">
        <f>_xlfn.XLOOKUP($D756,#REF!,#REF!, "No results found",0)</f>
        <v>#REF!</v>
      </c>
    </row>
    <row r="757" spans="1:8" customFormat="1" x14ac:dyDescent="0.25">
      <c r="A757" s="13" t="s">
        <v>885</v>
      </c>
      <c r="B757" s="2" t="s">
        <v>2255</v>
      </c>
      <c r="C757" s="13"/>
      <c r="D757" s="13"/>
      <c r="E757" s="14"/>
      <c r="F757" s="14"/>
      <c r="G757" s="15"/>
      <c r="H757" s="12"/>
    </row>
    <row r="758" spans="1:8" customFormat="1" x14ac:dyDescent="0.25">
      <c r="A758" s="13" t="s">
        <v>2834</v>
      </c>
      <c r="B758" s="2" t="s">
        <v>2835</v>
      </c>
      <c r="C758" s="13" t="s">
        <v>559</v>
      </c>
      <c r="D758" s="13" t="s">
        <v>1208</v>
      </c>
      <c r="E758" s="30" t="str">
        <f>IFERROR(AVERAGEIFS(#REF!,#REF!,$C758,#REF!,#REF!),"No results found")</f>
        <v>No results found</v>
      </c>
      <c r="F758" s="30" t="e">
        <f>_xlfn.XLOOKUP($C758,#REF!,#REF!, "No results found",0)</f>
        <v>#REF!</v>
      </c>
      <c r="G758" s="30" t="str">
        <f>IFERROR(AVERAGEIFS(#REF!,#REF!,$D758,#REF!,#REF!),"No results found")</f>
        <v>No results found</v>
      </c>
      <c r="H758" s="31" t="e">
        <f>_xlfn.XLOOKUP($D758,#REF!,#REF!, "No results found",0)</f>
        <v>#REF!</v>
      </c>
    </row>
    <row r="759" spans="1:8" customFormat="1" x14ac:dyDescent="0.25">
      <c r="A759" s="13" t="s">
        <v>2837</v>
      </c>
      <c r="B759" s="2" t="s">
        <v>2838</v>
      </c>
      <c r="C759" s="13" t="s">
        <v>1208</v>
      </c>
      <c r="D759" s="13" t="s">
        <v>559</v>
      </c>
      <c r="E759" s="30" t="str">
        <f>IFERROR(AVERAGEIFS(#REF!,#REF!,$C759,#REF!,#REF!),"No results found")</f>
        <v>No results found</v>
      </c>
      <c r="F759" s="30" t="e">
        <f>_xlfn.XLOOKUP($C759,#REF!,#REF!, "No results found",0)</f>
        <v>#REF!</v>
      </c>
      <c r="G759" s="30" t="str">
        <f>IFERROR(AVERAGEIFS(#REF!,#REF!,$D759,#REF!,#REF!),"No results found")</f>
        <v>No results found</v>
      </c>
      <c r="H759" s="31" t="e">
        <f>_xlfn.XLOOKUP($D759,#REF!,#REF!, "No results found",0)</f>
        <v>#REF!</v>
      </c>
    </row>
    <row r="760" spans="1:8" customFormat="1" x14ac:dyDescent="0.25">
      <c r="A760" s="13" t="s">
        <v>1411</v>
      </c>
      <c r="B760" s="2" t="s">
        <v>1412</v>
      </c>
      <c r="C760" s="13"/>
      <c r="D760" s="13"/>
      <c r="E760" s="14"/>
      <c r="F760" s="14"/>
      <c r="G760" s="15"/>
      <c r="H760" s="12"/>
    </row>
    <row r="761" spans="1:8" customFormat="1" x14ac:dyDescent="0.25">
      <c r="A761" s="13" t="s">
        <v>3762</v>
      </c>
      <c r="B761" s="2" t="s">
        <v>3763</v>
      </c>
      <c r="C761" s="13"/>
      <c r="D761" s="13"/>
      <c r="E761" s="14"/>
      <c r="F761" s="14"/>
      <c r="G761" s="15"/>
      <c r="H761" s="12"/>
    </row>
    <row r="762" spans="1:8" customFormat="1" x14ac:dyDescent="0.25">
      <c r="A762" s="13" t="s">
        <v>632</v>
      </c>
      <c r="B762" s="2" t="s">
        <v>3764</v>
      </c>
      <c r="C762" s="13"/>
      <c r="D762" s="13"/>
      <c r="E762" s="14"/>
      <c r="F762" s="14"/>
      <c r="G762" s="15"/>
      <c r="H762" s="12"/>
    </row>
    <row r="763" spans="1:8" customFormat="1" ht="30" x14ac:dyDescent="0.25">
      <c r="A763" s="13" t="s">
        <v>1069</v>
      </c>
      <c r="B763" s="2" t="s">
        <v>3765</v>
      </c>
      <c r="C763" s="13"/>
      <c r="D763" s="13"/>
      <c r="E763" s="14"/>
      <c r="F763" s="14"/>
      <c r="G763" s="15"/>
      <c r="H763" s="12"/>
    </row>
    <row r="764" spans="1:8" customFormat="1" x14ac:dyDescent="0.25">
      <c r="A764" s="13" t="s">
        <v>1513</v>
      </c>
      <c r="B764" s="2" t="s">
        <v>3766</v>
      </c>
      <c r="C764" s="13"/>
      <c r="D764" s="13"/>
      <c r="E764" s="14"/>
      <c r="F764" s="14"/>
      <c r="G764" s="15"/>
      <c r="H764" s="12"/>
    </row>
    <row r="765" spans="1:8" customFormat="1" x14ac:dyDescent="0.25">
      <c r="A765" s="13" t="s">
        <v>2193</v>
      </c>
      <c r="B765" s="2" t="s">
        <v>2194</v>
      </c>
      <c r="C765" s="13"/>
      <c r="D765" s="13"/>
      <c r="E765" s="14"/>
      <c r="F765" s="14"/>
      <c r="G765" s="15"/>
      <c r="H765" s="12"/>
    </row>
    <row r="766" spans="1:8" customFormat="1" x14ac:dyDescent="0.25">
      <c r="A766" s="13" t="s">
        <v>2210</v>
      </c>
      <c r="B766" s="2" t="s">
        <v>2211</v>
      </c>
      <c r="C766" s="13"/>
      <c r="D766" s="13"/>
      <c r="E766" s="14"/>
      <c r="F766" s="14"/>
      <c r="G766" s="15"/>
      <c r="H766" s="12"/>
    </row>
    <row r="767" spans="1:8" customFormat="1" x14ac:dyDescent="0.25">
      <c r="A767" s="13" t="s">
        <v>2334</v>
      </c>
      <c r="B767" s="2" t="s">
        <v>2335</v>
      </c>
      <c r="C767" s="13"/>
      <c r="D767" s="13"/>
      <c r="E767" s="14"/>
      <c r="F767" s="14"/>
      <c r="G767" s="15"/>
      <c r="H767" s="12"/>
    </row>
    <row r="768" spans="1:8" customFormat="1" x14ac:dyDescent="0.25">
      <c r="A768" s="13" t="s">
        <v>2504</v>
      </c>
      <c r="B768" s="2" t="s">
        <v>2505</v>
      </c>
      <c r="C768" s="13"/>
      <c r="D768" s="13"/>
      <c r="E768" s="14"/>
      <c r="F768" s="14"/>
      <c r="G768" s="15"/>
      <c r="H768" s="12"/>
    </row>
    <row r="769" spans="1:8" customFormat="1" x14ac:dyDescent="0.25">
      <c r="A769" s="13" t="s">
        <v>2506</v>
      </c>
      <c r="B769" s="2" t="s">
        <v>2507</v>
      </c>
      <c r="C769" s="13"/>
      <c r="D769" s="13"/>
      <c r="E769" s="14"/>
      <c r="F769" s="14"/>
      <c r="G769" s="15"/>
      <c r="H769" s="12"/>
    </row>
    <row r="770" spans="1:8" customFormat="1" x14ac:dyDescent="0.25">
      <c r="A770" s="13" t="s">
        <v>951</v>
      </c>
      <c r="B770" s="2" t="s">
        <v>2566</v>
      </c>
      <c r="C770" s="13"/>
      <c r="D770" s="13"/>
      <c r="E770" s="14"/>
      <c r="F770" s="14"/>
      <c r="G770" s="15"/>
      <c r="H770" s="12"/>
    </row>
    <row r="771" spans="1:8" customFormat="1" x14ac:dyDescent="0.25">
      <c r="A771" s="13" t="s">
        <v>2567</v>
      </c>
      <c r="B771" s="2" t="s">
        <v>2568</v>
      </c>
      <c r="C771" s="13"/>
      <c r="D771" s="13"/>
      <c r="E771" s="14"/>
      <c r="F771" s="14"/>
      <c r="G771" s="15"/>
      <c r="H771" s="12"/>
    </row>
    <row r="772" spans="1:8" customFormat="1" x14ac:dyDescent="0.25">
      <c r="A772" s="13" t="s">
        <v>593</v>
      </c>
      <c r="B772" s="2" t="s">
        <v>3486</v>
      </c>
      <c r="C772" s="13"/>
      <c r="D772" s="13"/>
      <c r="E772" s="14"/>
      <c r="F772" s="14"/>
      <c r="G772" s="15"/>
      <c r="H772" s="12"/>
    </row>
    <row r="773" spans="1:8" customFormat="1" x14ac:dyDescent="0.25">
      <c r="A773" s="13" t="s">
        <v>1202</v>
      </c>
      <c r="B773" s="2" t="s">
        <v>1203</v>
      </c>
      <c r="C773" s="13"/>
      <c r="D773" s="13"/>
      <c r="E773" s="14"/>
      <c r="F773" s="14"/>
      <c r="G773" s="15"/>
      <c r="H773" s="12"/>
    </row>
    <row r="774" spans="1:8" customFormat="1" x14ac:dyDescent="0.25">
      <c r="A774" s="13" t="s">
        <v>1015</v>
      </c>
      <c r="B774" s="2" t="s">
        <v>2950</v>
      </c>
      <c r="C774" s="13"/>
      <c r="D774" s="13"/>
      <c r="E774" s="14"/>
      <c r="F774" s="14"/>
      <c r="G774" s="15"/>
      <c r="H774" s="12"/>
    </row>
    <row r="775" spans="1:8" customFormat="1" x14ac:dyDescent="0.25">
      <c r="A775" s="13" t="s">
        <v>1743</v>
      </c>
      <c r="B775" s="2" t="s">
        <v>1744</v>
      </c>
      <c r="C775" s="13"/>
      <c r="D775" s="13"/>
      <c r="E775" s="14"/>
      <c r="F775" s="14"/>
      <c r="G775" s="15"/>
      <c r="H775" s="12"/>
    </row>
    <row r="776" spans="1:8" customFormat="1" x14ac:dyDescent="0.25">
      <c r="A776" s="13" t="s">
        <v>900</v>
      </c>
      <c r="B776" s="2" t="s">
        <v>2314</v>
      </c>
      <c r="C776" s="13"/>
      <c r="D776" s="13"/>
      <c r="E776" s="14"/>
      <c r="F776" s="14"/>
      <c r="G776" s="15"/>
      <c r="H776" s="12"/>
    </row>
    <row r="777" spans="1:8" customFormat="1" x14ac:dyDescent="0.25">
      <c r="A777" s="13" t="s">
        <v>919</v>
      </c>
      <c r="B777" s="2" t="s">
        <v>2396</v>
      </c>
      <c r="C777" s="13"/>
      <c r="D777" s="13"/>
      <c r="E777" s="14"/>
      <c r="F777" s="14"/>
      <c r="G777" s="15"/>
      <c r="H777" s="12"/>
    </row>
    <row r="778" spans="1:8" customFormat="1" x14ac:dyDescent="0.25">
      <c r="A778" s="13" t="s">
        <v>2527</v>
      </c>
      <c r="B778" s="2" t="s">
        <v>2528</v>
      </c>
      <c r="C778" s="13" t="s">
        <v>2529</v>
      </c>
      <c r="D778" s="13" t="s">
        <v>1208</v>
      </c>
      <c r="E778" s="30" t="str">
        <f>IFERROR(AVERAGEIFS(#REF!,#REF!,$C778,#REF!,#REF!),"No results found")</f>
        <v>No results found</v>
      </c>
      <c r="F778" s="30" t="e">
        <f>_xlfn.XLOOKUP($C778,#REF!,#REF!, "No results found",0)</f>
        <v>#REF!</v>
      </c>
      <c r="G778" s="30" t="str">
        <f>IFERROR(AVERAGEIFS(#REF!,#REF!,$D778,#REF!,#REF!),"No results found")</f>
        <v>No results found</v>
      </c>
      <c r="H778" s="31" t="e">
        <f>_xlfn.XLOOKUP($D778,#REF!,#REF!, "No results found",0)</f>
        <v>#REF!</v>
      </c>
    </row>
    <row r="779" spans="1:8" customFormat="1" x14ac:dyDescent="0.25">
      <c r="A779" s="13" t="s">
        <v>2529</v>
      </c>
      <c r="B779" s="2" t="s">
        <v>2530</v>
      </c>
      <c r="C779" s="13" t="s">
        <v>1208</v>
      </c>
      <c r="D779" s="13" t="s">
        <v>2527</v>
      </c>
      <c r="E779" s="30" t="str">
        <f>IFERROR(AVERAGEIFS(#REF!,#REF!,$C779,#REF!,#REF!),"No results found")</f>
        <v>No results found</v>
      </c>
      <c r="F779" s="30" t="e">
        <f>_xlfn.XLOOKUP($C779,#REF!,#REF!, "No results found",0)</f>
        <v>#REF!</v>
      </c>
      <c r="G779" s="30" t="str">
        <f>IFERROR(AVERAGEIFS(#REF!,#REF!,$D779,#REF!,#REF!),"No results found")</f>
        <v>No results found</v>
      </c>
      <c r="H779" s="31" t="e">
        <f>_xlfn.XLOOKUP($D779,#REF!,#REF!, "No results found",0)</f>
        <v>#REF!</v>
      </c>
    </row>
    <row r="780" spans="1:8" customFormat="1" x14ac:dyDescent="0.25">
      <c r="A780" s="13" t="s">
        <v>1685</v>
      </c>
      <c r="B780" s="2" t="s">
        <v>1686</v>
      </c>
      <c r="C780" s="13"/>
      <c r="D780" s="13"/>
      <c r="E780" s="14"/>
      <c r="F780" s="14"/>
      <c r="G780" s="15"/>
      <c r="H780" s="12"/>
    </row>
    <row r="781" spans="1:8" customFormat="1" x14ac:dyDescent="0.25">
      <c r="A781" s="13" t="s">
        <v>1718</v>
      </c>
      <c r="B781" s="2" t="s">
        <v>3767</v>
      </c>
      <c r="C781" s="13"/>
      <c r="D781" s="13"/>
      <c r="E781" s="14"/>
      <c r="F781" s="14"/>
      <c r="G781" s="15"/>
      <c r="H781" s="12"/>
    </row>
    <row r="782" spans="1:8" customFormat="1" x14ac:dyDescent="0.25">
      <c r="A782" s="13" t="s">
        <v>3768</v>
      </c>
      <c r="B782" s="2" t="s">
        <v>3769</v>
      </c>
      <c r="C782" s="13" t="s">
        <v>2523</v>
      </c>
      <c r="D782" s="13" t="s">
        <v>1208</v>
      </c>
      <c r="E782" s="30" t="str">
        <f>IFERROR(AVERAGEIFS(#REF!,#REF!,$C782,#REF!,#REF!),"No results found")</f>
        <v>No results found</v>
      </c>
      <c r="F782" s="30" t="e">
        <f>_xlfn.XLOOKUP($C782,#REF!,#REF!, "No results found",0)</f>
        <v>#REF!</v>
      </c>
      <c r="G782" s="30" t="str">
        <f>IFERROR(AVERAGEIFS(#REF!,#REF!,$D782,#REF!,#REF!),"No results found")</f>
        <v>No results found</v>
      </c>
      <c r="H782" s="31" t="e">
        <f>_xlfn.XLOOKUP($D782,#REF!,#REF!, "No results found",0)</f>
        <v>#REF!</v>
      </c>
    </row>
    <row r="783" spans="1:8" customFormat="1" x14ac:dyDescent="0.25">
      <c r="A783" s="13" t="s">
        <v>2523</v>
      </c>
      <c r="B783" s="2" t="s">
        <v>2524</v>
      </c>
      <c r="C783" s="13" t="s">
        <v>2525</v>
      </c>
      <c r="D783" s="13" t="s">
        <v>3768</v>
      </c>
      <c r="E783" s="30" t="str">
        <f>IFERROR(AVERAGEIFS(#REF!,#REF!,$C783,#REF!,#REF!),"No results found")</f>
        <v>No results found</v>
      </c>
      <c r="F783" s="30" t="e">
        <f>_xlfn.XLOOKUP($C783,#REF!,#REF!, "No results found",0)</f>
        <v>#REF!</v>
      </c>
      <c r="G783" s="30" t="str">
        <f>IFERROR(AVERAGEIFS(#REF!,#REF!,$D783,#REF!,#REF!),"No results found")</f>
        <v>No results found</v>
      </c>
      <c r="H783" s="31" t="e">
        <f>_xlfn.XLOOKUP($D783,#REF!,#REF!, "No results found",0)</f>
        <v>#REF!</v>
      </c>
    </row>
    <row r="784" spans="1:8" customFormat="1" x14ac:dyDescent="0.25">
      <c r="A784" s="13" t="s">
        <v>2525</v>
      </c>
      <c r="B784" s="2" t="s">
        <v>2526</v>
      </c>
      <c r="C784" s="13" t="s">
        <v>1208</v>
      </c>
      <c r="D784" s="13" t="s">
        <v>2523</v>
      </c>
      <c r="E784" s="30" t="str">
        <f>IFERROR(AVERAGEIFS(#REF!,#REF!,$C784,#REF!,#REF!),"No results found")</f>
        <v>No results found</v>
      </c>
      <c r="F784" s="30" t="e">
        <f>_xlfn.XLOOKUP($C784,#REF!,#REF!, "No results found",0)</f>
        <v>#REF!</v>
      </c>
      <c r="G784" s="30" t="str">
        <f>IFERROR(AVERAGEIFS(#REF!,#REF!,$D784,#REF!,#REF!),"No results found")</f>
        <v>No results found</v>
      </c>
      <c r="H784" s="31" t="e">
        <f>_xlfn.XLOOKUP($D784,#REF!,#REF!, "No results found",0)</f>
        <v>#REF!</v>
      </c>
    </row>
    <row r="785" spans="1:8" customFormat="1" x14ac:dyDescent="0.25">
      <c r="A785" s="13" t="s">
        <v>2703</v>
      </c>
      <c r="B785" s="2" t="s">
        <v>2704</v>
      </c>
      <c r="C785" s="13" t="s">
        <v>970</v>
      </c>
      <c r="D785" s="13" t="s">
        <v>1208</v>
      </c>
      <c r="E785" s="30" t="str">
        <f>IFERROR(AVERAGEIFS(#REF!,#REF!,$C785,#REF!,#REF!),"No results found")</f>
        <v>No results found</v>
      </c>
      <c r="F785" s="30" t="e">
        <f>_xlfn.XLOOKUP($C785,#REF!,#REF!, "No results found",0)</f>
        <v>#REF!</v>
      </c>
      <c r="G785" s="30" t="str">
        <f>IFERROR(AVERAGEIFS(#REF!,#REF!,$D785,#REF!,#REF!),"No results found")</f>
        <v>No results found</v>
      </c>
      <c r="H785" s="31" t="e">
        <f>_xlfn.XLOOKUP($D785,#REF!,#REF!, "No results found",0)</f>
        <v>#REF!</v>
      </c>
    </row>
    <row r="786" spans="1:8" customFormat="1" x14ac:dyDescent="0.25">
      <c r="A786" s="13" t="s">
        <v>970</v>
      </c>
      <c r="B786" s="2" t="s">
        <v>2705</v>
      </c>
      <c r="C786" s="13" t="s">
        <v>971</v>
      </c>
      <c r="D786" s="13" t="s">
        <v>2703</v>
      </c>
      <c r="E786" s="30" t="str">
        <f>IFERROR(AVERAGEIFS(#REF!,#REF!,$C786,#REF!,#REF!),"No results found")</f>
        <v>No results found</v>
      </c>
      <c r="F786" s="30" t="e">
        <f>_xlfn.XLOOKUP($C786,#REF!,#REF!, "No results found",0)</f>
        <v>#REF!</v>
      </c>
      <c r="G786" s="30" t="str">
        <f>IFERROR(AVERAGEIFS(#REF!,#REF!,$D786,#REF!,#REF!),"No results found")</f>
        <v>No results found</v>
      </c>
      <c r="H786" s="31" t="e">
        <f>_xlfn.XLOOKUP($D786,#REF!,#REF!, "No results found",0)</f>
        <v>#REF!</v>
      </c>
    </row>
    <row r="787" spans="1:8" customFormat="1" x14ac:dyDescent="0.25">
      <c r="A787" s="13" t="s">
        <v>971</v>
      </c>
      <c r="B787" s="2" t="s">
        <v>2706</v>
      </c>
      <c r="C787" s="13" t="s">
        <v>1208</v>
      </c>
      <c r="D787" s="13" t="s">
        <v>970</v>
      </c>
      <c r="E787" s="30" t="str">
        <f>IFERROR(AVERAGEIFS(#REF!,#REF!,$C787,#REF!,#REF!),"No results found")</f>
        <v>No results found</v>
      </c>
      <c r="F787" s="30" t="e">
        <f>_xlfn.XLOOKUP($C787,#REF!,#REF!, "No results found",0)</f>
        <v>#REF!</v>
      </c>
      <c r="G787" s="30" t="str">
        <f>IFERROR(AVERAGEIFS(#REF!,#REF!,$D787,#REF!,#REF!),"No results found")</f>
        <v>No results found</v>
      </c>
      <c r="H787" s="31" t="e">
        <f>_xlfn.XLOOKUP($D787,#REF!,#REF!, "No results found",0)</f>
        <v>#REF!</v>
      </c>
    </row>
    <row r="788" spans="1:8" customFormat="1" x14ac:dyDescent="0.25">
      <c r="A788" s="13" t="s">
        <v>2757</v>
      </c>
      <c r="B788" s="2" t="s">
        <v>2758</v>
      </c>
      <c r="C788" s="13" t="s">
        <v>1208</v>
      </c>
      <c r="D788" s="13" t="s">
        <v>2755</v>
      </c>
      <c r="E788" s="30" t="str">
        <f>IFERROR(AVERAGEIFS(#REF!,#REF!,$C788,#REF!,#REF!),"No results found")</f>
        <v>No results found</v>
      </c>
      <c r="F788" s="30" t="e">
        <f>_xlfn.XLOOKUP($C788,#REF!,#REF!, "No results found",0)</f>
        <v>#REF!</v>
      </c>
      <c r="G788" s="30" t="str">
        <f>IFERROR(AVERAGEIFS(#REF!,#REF!,$D788,#REF!,#REF!),"No results found")</f>
        <v>No results found</v>
      </c>
      <c r="H788" s="31" t="e">
        <f>_xlfn.XLOOKUP($D788,#REF!,#REF!, "No results found",0)</f>
        <v>#REF!</v>
      </c>
    </row>
    <row r="789" spans="1:8" customFormat="1" x14ac:dyDescent="0.25">
      <c r="A789" s="13" t="s">
        <v>2948</v>
      </c>
      <c r="B789" s="2" t="s">
        <v>2949</v>
      </c>
      <c r="C789" s="13"/>
      <c r="D789" s="13"/>
      <c r="E789" s="14"/>
      <c r="F789" s="14"/>
      <c r="G789" s="15"/>
      <c r="H789" s="12"/>
    </row>
    <row r="790" spans="1:8" customFormat="1" x14ac:dyDescent="0.25">
      <c r="A790" s="13" t="s">
        <v>766</v>
      </c>
      <c r="B790" s="2" t="s">
        <v>1586</v>
      </c>
      <c r="C790" s="13"/>
      <c r="D790" s="13"/>
      <c r="E790" s="14"/>
      <c r="F790" s="14"/>
      <c r="G790" s="15"/>
      <c r="H790" s="12"/>
    </row>
    <row r="791" spans="1:8" customFormat="1" x14ac:dyDescent="0.25">
      <c r="A791" s="13" t="s">
        <v>1827</v>
      </c>
      <c r="B791" s="2" t="s">
        <v>1828</v>
      </c>
      <c r="C791" s="13"/>
      <c r="D791" s="13"/>
      <c r="E791" s="14"/>
      <c r="F791" s="14"/>
      <c r="G791" s="15"/>
      <c r="H791" s="12"/>
    </row>
    <row r="792" spans="1:8" customFormat="1" x14ac:dyDescent="0.25">
      <c r="A792" s="13" t="s">
        <v>3770</v>
      </c>
      <c r="B792" s="2" t="s">
        <v>3771</v>
      </c>
      <c r="C792" s="13"/>
      <c r="D792" s="13"/>
      <c r="E792" s="14"/>
      <c r="F792" s="14"/>
      <c r="G792" s="15"/>
      <c r="H792" s="12"/>
    </row>
    <row r="793" spans="1:8" customFormat="1" ht="30" x14ac:dyDescent="0.25">
      <c r="A793" s="13" t="s">
        <v>3311</v>
      </c>
      <c r="B793" s="2" t="s">
        <v>3312</v>
      </c>
      <c r="C793" s="13"/>
      <c r="D793" s="13"/>
      <c r="E793" s="14"/>
      <c r="F793" s="14"/>
      <c r="G793" s="15"/>
      <c r="H793" s="12"/>
    </row>
    <row r="794" spans="1:8" customFormat="1" x14ac:dyDescent="0.25">
      <c r="A794" s="13" t="s">
        <v>3329</v>
      </c>
      <c r="B794" s="2" t="s">
        <v>3330</v>
      </c>
      <c r="C794" s="13"/>
      <c r="D794" s="13"/>
      <c r="E794" s="14"/>
      <c r="F794" s="14"/>
      <c r="G794" s="15"/>
      <c r="H794" s="12"/>
    </row>
    <row r="795" spans="1:8" customFormat="1" x14ac:dyDescent="0.25">
      <c r="A795" s="13" t="s">
        <v>3772</v>
      </c>
      <c r="B795" s="2" t="s">
        <v>3773</v>
      </c>
      <c r="C795" s="13"/>
      <c r="D795" s="13"/>
      <c r="E795" s="14"/>
      <c r="F795" s="14"/>
      <c r="G795" s="15"/>
      <c r="H795" s="12"/>
    </row>
    <row r="796" spans="1:8" customFormat="1" x14ac:dyDescent="0.25">
      <c r="A796" s="13" t="s">
        <v>540</v>
      </c>
      <c r="B796" s="2" t="s">
        <v>2371</v>
      </c>
      <c r="C796" s="13" t="s">
        <v>305</v>
      </c>
      <c r="D796" s="13" t="s">
        <v>1208</v>
      </c>
      <c r="E796" s="30" t="str">
        <f>IFERROR(AVERAGEIFS(#REF!,#REF!,$C796,#REF!,#REF!),"No results found")</f>
        <v>No results found</v>
      </c>
      <c r="F796" s="30" t="e">
        <f>_xlfn.XLOOKUP($C796,#REF!,#REF!, "No results found",0)</f>
        <v>#REF!</v>
      </c>
      <c r="G796" s="30" t="str">
        <f>IFERROR(AVERAGEIFS(#REF!,#REF!,$D796,#REF!,#REF!),"No results found")</f>
        <v>No results found</v>
      </c>
      <c r="H796" s="31" t="e">
        <f>_xlfn.XLOOKUP($D796,#REF!,#REF!, "No results found",0)</f>
        <v>#REF!</v>
      </c>
    </row>
    <row r="797" spans="1:8" customFormat="1" x14ac:dyDescent="0.25">
      <c r="A797" s="13" t="s">
        <v>305</v>
      </c>
      <c r="B797" s="2" t="s">
        <v>306</v>
      </c>
      <c r="C797" s="13" t="s">
        <v>913</v>
      </c>
      <c r="D797" s="13" t="s">
        <v>540</v>
      </c>
      <c r="E797" s="30" t="str">
        <f>IFERROR(AVERAGEIFS(#REF!,#REF!,$C797,#REF!,#REF!),"No results found")</f>
        <v>No results found</v>
      </c>
      <c r="F797" s="30" t="e">
        <f>_xlfn.XLOOKUP($C797,#REF!,#REF!, "No results found",0)</f>
        <v>#REF!</v>
      </c>
      <c r="G797" s="30" t="str">
        <f>IFERROR(AVERAGEIFS(#REF!,#REF!,$D797,#REF!,#REF!),"No results found")</f>
        <v>No results found</v>
      </c>
      <c r="H797" s="31" t="e">
        <f>_xlfn.XLOOKUP($D797,#REF!,#REF!, "No results found",0)</f>
        <v>#REF!</v>
      </c>
    </row>
    <row r="798" spans="1:8" customFormat="1" x14ac:dyDescent="0.25">
      <c r="A798" s="13" t="s">
        <v>913</v>
      </c>
      <c r="B798" s="2" t="s">
        <v>2376</v>
      </c>
      <c r="C798" s="13" t="s">
        <v>1208</v>
      </c>
      <c r="D798" s="13" t="s">
        <v>305</v>
      </c>
      <c r="E798" s="30" t="str">
        <f>IFERROR(AVERAGEIFS(#REF!,#REF!,$C798,#REF!,#REF!),"No results found")</f>
        <v>No results found</v>
      </c>
      <c r="F798" s="30" t="e">
        <f>_xlfn.XLOOKUP($C798,#REF!,#REF!, "No results found",0)</f>
        <v>#REF!</v>
      </c>
      <c r="G798" s="30" t="str">
        <f>IFERROR(AVERAGEIFS(#REF!,#REF!,$D798,#REF!,#REF!),"No results found")</f>
        <v>No results found</v>
      </c>
      <c r="H798" s="31" t="e">
        <f>_xlfn.XLOOKUP($D798,#REF!,#REF!, "No results found",0)</f>
        <v>#REF!</v>
      </c>
    </row>
    <row r="799" spans="1:8" customFormat="1" x14ac:dyDescent="0.25">
      <c r="A799" s="13" t="s">
        <v>3774</v>
      </c>
      <c r="B799" s="2" t="s">
        <v>3775</v>
      </c>
      <c r="C799" s="13" t="s">
        <v>3776</v>
      </c>
      <c r="D799" s="13" t="s">
        <v>1208</v>
      </c>
      <c r="E799" s="30" t="str">
        <f>IFERROR(AVERAGEIFS(#REF!,#REF!,$C799,#REF!,#REF!),"No results found")</f>
        <v>No results found</v>
      </c>
      <c r="F799" s="30" t="e">
        <f>_xlfn.XLOOKUP($C799,#REF!,#REF!, "No results found",0)</f>
        <v>#REF!</v>
      </c>
      <c r="G799" s="30" t="str">
        <f>IFERROR(AVERAGEIFS(#REF!,#REF!,$D799,#REF!,#REF!),"No results found")</f>
        <v>No results found</v>
      </c>
      <c r="H799" s="31" t="e">
        <f>_xlfn.XLOOKUP($D799,#REF!,#REF!, "No results found",0)</f>
        <v>#REF!</v>
      </c>
    </row>
    <row r="800" spans="1:8" customFormat="1" x14ac:dyDescent="0.25">
      <c r="A800" s="13" t="s">
        <v>3776</v>
      </c>
      <c r="B800" s="2" t="s">
        <v>3777</v>
      </c>
      <c r="C800" s="13" t="s">
        <v>1208</v>
      </c>
      <c r="D800" s="13" t="s">
        <v>3774</v>
      </c>
      <c r="E800" s="30" t="str">
        <f>IFERROR(AVERAGEIFS(#REF!,#REF!,$C800,#REF!,#REF!),"No results found")</f>
        <v>No results found</v>
      </c>
      <c r="F800" s="30" t="e">
        <f>_xlfn.XLOOKUP($C800,#REF!,#REF!, "No results found",0)</f>
        <v>#REF!</v>
      </c>
      <c r="G800" s="30" t="str">
        <f>IFERROR(AVERAGEIFS(#REF!,#REF!,$D800,#REF!,#REF!),"No results found")</f>
        <v>No results found</v>
      </c>
      <c r="H800" s="31" t="e">
        <f>_xlfn.XLOOKUP($D800,#REF!,#REF!, "No results found",0)</f>
        <v>#REF!</v>
      </c>
    </row>
    <row r="801" spans="1:8" customFormat="1" x14ac:dyDescent="0.25">
      <c r="A801" s="13" t="s">
        <v>552</v>
      </c>
      <c r="B801" s="2" t="s">
        <v>2710</v>
      </c>
      <c r="C801" s="13" t="s">
        <v>403</v>
      </c>
      <c r="D801" s="13" t="s">
        <v>1208</v>
      </c>
      <c r="E801" s="30" t="str">
        <f>IFERROR(AVERAGEIFS(#REF!,#REF!,$C801,#REF!,#REF!),"No results found")</f>
        <v>No results found</v>
      </c>
      <c r="F801" s="30" t="e">
        <f>_xlfn.XLOOKUP($C801,#REF!,#REF!, "No results found",0)</f>
        <v>#REF!</v>
      </c>
      <c r="G801" s="30" t="str">
        <f>IFERROR(AVERAGEIFS(#REF!,#REF!,$D801,#REF!,#REF!),"No results found")</f>
        <v>No results found</v>
      </c>
      <c r="H801" s="31" t="e">
        <f>_xlfn.XLOOKUP($D801,#REF!,#REF!, "No results found",0)</f>
        <v>#REF!</v>
      </c>
    </row>
    <row r="802" spans="1:8" customFormat="1" x14ac:dyDescent="0.25">
      <c r="A802" s="13" t="s">
        <v>403</v>
      </c>
      <c r="B802" s="2" t="s">
        <v>2711</v>
      </c>
      <c r="C802" s="13" t="s">
        <v>211</v>
      </c>
      <c r="D802" s="13" t="s">
        <v>552</v>
      </c>
      <c r="E802" s="30" t="str">
        <f>IFERROR(AVERAGEIFS(#REF!,#REF!,$C802,#REF!,#REF!),"No results found")</f>
        <v>No results found</v>
      </c>
      <c r="F802" s="30" t="e">
        <f>_xlfn.XLOOKUP($C802,#REF!,#REF!, "No results found",0)</f>
        <v>#REF!</v>
      </c>
      <c r="G802" s="30" t="str">
        <f>IFERROR(AVERAGEIFS(#REF!,#REF!,$D802,#REF!,#REF!),"No results found")</f>
        <v>No results found</v>
      </c>
      <c r="H802" s="31" t="e">
        <f>_xlfn.XLOOKUP($D802,#REF!,#REF!, "No results found",0)</f>
        <v>#REF!</v>
      </c>
    </row>
    <row r="803" spans="1:8" customFormat="1" x14ac:dyDescent="0.25">
      <c r="A803" s="13" t="s">
        <v>211</v>
      </c>
      <c r="B803" s="2" t="s">
        <v>312</v>
      </c>
      <c r="C803" s="13" t="s">
        <v>1208</v>
      </c>
      <c r="D803" s="13" t="s">
        <v>403</v>
      </c>
      <c r="E803" s="30" t="str">
        <f>IFERROR(AVERAGEIFS(#REF!,#REF!,$C803,#REF!,#REF!),"No results found")</f>
        <v>No results found</v>
      </c>
      <c r="F803" s="30" t="e">
        <f>_xlfn.XLOOKUP($C803,#REF!,#REF!, "No results found",0)</f>
        <v>#REF!</v>
      </c>
      <c r="G803" s="30" t="str">
        <f>IFERROR(AVERAGEIFS(#REF!,#REF!,$D803,#REF!,#REF!),"No results found")</f>
        <v>No results found</v>
      </c>
      <c r="H803" s="31" t="e">
        <f>_xlfn.XLOOKUP($D803,#REF!,#REF!, "No results found",0)</f>
        <v>#REF!</v>
      </c>
    </row>
    <row r="804" spans="1:8" customFormat="1" x14ac:dyDescent="0.25">
      <c r="A804" s="13" t="s">
        <v>3335</v>
      </c>
      <c r="B804" s="2" t="s">
        <v>3336</v>
      </c>
      <c r="C804" s="13"/>
      <c r="D804" s="13"/>
      <c r="E804" s="14"/>
      <c r="F804" s="14"/>
      <c r="G804" s="15"/>
      <c r="H804" s="12"/>
    </row>
    <row r="805" spans="1:8" customFormat="1" x14ac:dyDescent="0.25">
      <c r="A805" s="13" t="s">
        <v>660</v>
      </c>
      <c r="B805" s="2" t="s">
        <v>2696</v>
      </c>
      <c r="C805" s="13" t="s">
        <v>2697</v>
      </c>
      <c r="D805" s="13" t="s">
        <v>972</v>
      </c>
      <c r="E805" s="30" t="str">
        <f>IFERROR(AVERAGEIFS(#REF!,#REF!,$C805,#REF!,#REF!),"No results found")</f>
        <v>No results found</v>
      </c>
      <c r="F805" s="30" t="e">
        <f>_xlfn.XLOOKUP($C805,#REF!,#REF!, "No results found",0)</f>
        <v>#REF!</v>
      </c>
      <c r="G805" s="30" t="str">
        <f>IFERROR(AVERAGEIFS(#REF!,#REF!,$D805,#REF!,#REF!),"No results found")</f>
        <v>No results found</v>
      </c>
      <c r="H805" s="31" t="e">
        <f>_xlfn.XLOOKUP($D805,#REF!,#REF!, "No results found",0)</f>
        <v>#REF!</v>
      </c>
    </row>
    <row r="806" spans="1:8" customFormat="1" x14ac:dyDescent="0.25">
      <c r="A806" s="13" t="s">
        <v>2697</v>
      </c>
      <c r="B806" s="2" t="s">
        <v>2698</v>
      </c>
      <c r="C806" s="13" t="s">
        <v>1208</v>
      </c>
      <c r="D806" s="13" t="s">
        <v>660</v>
      </c>
      <c r="E806" s="30" t="str">
        <f>IFERROR(AVERAGEIFS(#REF!,#REF!,$C806,#REF!,#REF!),"No results found")</f>
        <v>No results found</v>
      </c>
      <c r="F806" s="30" t="e">
        <f>_xlfn.XLOOKUP($C806,#REF!,#REF!, "No results found",0)</f>
        <v>#REF!</v>
      </c>
      <c r="G806" s="30" t="str">
        <f>IFERROR(AVERAGEIFS(#REF!,#REF!,$D806,#REF!,#REF!),"No results found")</f>
        <v>No results found</v>
      </c>
      <c r="H806" s="31" t="e">
        <f>_xlfn.XLOOKUP($D806,#REF!,#REF!, "No results found",0)</f>
        <v>#REF!</v>
      </c>
    </row>
    <row r="807" spans="1:8" customFormat="1" x14ac:dyDescent="0.25">
      <c r="A807" s="13" t="s">
        <v>2699</v>
      </c>
      <c r="B807" s="2" t="s">
        <v>2700</v>
      </c>
      <c r="C807" s="13"/>
      <c r="D807" s="13"/>
      <c r="E807" s="14"/>
      <c r="F807" s="14"/>
      <c r="G807" s="15"/>
      <c r="H807" s="12"/>
    </row>
    <row r="808" spans="1:8" customFormat="1" x14ac:dyDescent="0.25">
      <c r="A808" s="13" t="s">
        <v>3778</v>
      </c>
      <c r="B808" s="2" t="s">
        <v>3779</v>
      </c>
      <c r="C808" s="13" t="s">
        <v>3780</v>
      </c>
      <c r="D808" s="13" t="s">
        <v>1208</v>
      </c>
      <c r="E808" s="30" t="str">
        <f>IFERROR(AVERAGEIFS(#REF!,#REF!,$C808,#REF!,#REF!),"No results found")</f>
        <v>No results found</v>
      </c>
      <c r="F808" s="30" t="e">
        <f>_xlfn.XLOOKUP($C808,#REF!,#REF!, "No results found",0)</f>
        <v>#REF!</v>
      </c>
      <c r="G808" s="30" t="str">
        <f>IFERROR(AVERAGEIFS(#REF!,#REF!,$D808,#REF!,#REF!),"No results found")</f>
        <v>No results found</v>
      </c>
      <c r="H808" s="31" t="e">
        <f>_xlfn.XLOOKUP($D808,#REF!,#REF!, "No results found",0)</f>
        <v>#REF!</v>
      </c>
    </row>
    <row r="809" spans="1:8" customFormat="1" x14ac:dyDescent="0.25">
      <c r="A809" s="13" t="s">
        <v>3780</v>
      </c>
      <c r="B809" s="2" t="s">
        <v>3781</v>
      </c>
      <c r="C809" s="13" t="s">
        <v>1208</v>
      </c>
      <c r="D809" s="13" t="s">
        <v>3778</v>
      </c>
      <c r="E809" s="30" t="str">
        <f>IFERROR(AVERAGEIFS(#REF!,#REF!,$C809,#REF!,#REF!),"No results found")</f>
        <v>No results found</v>
      </c>
      <c r="F809" s="30" t="e">
        <f>_xlfn.XLOOKUP($C809,#REF!,#REF!, "No results found",0)</f>
        <v>#REF!</v>
      </c>
      <c r="G809" s="30" t="str">
        <f>IFERROR(AVERAGEIFS(#REF!,#REF!,$D809,#REF!,#REF!),"No results found")</f>
        <v>No results found</v>
      </c>
      <c r="H809" s="31" t="e">
        <f>_xlfn.XLOOKUP($D809,#REF!,#REF!, "No results found",0)</f>
        <v>#REF!</v>
      </c>
    </row>
    <row r="810" spans="1:8" customFormat="1" x14ac:dyDescent="0.25">
      <c r="A810" s="13" t="s">
        <v>481</v>
      </c>
      <c r="B810" s="2" t="s">
        <v>2707</v>
      </c>
      <c r="C810" s="13" t="s">
        <v>349</v>
      </c>
      <c r="D810" s="13" t="s">
        <v>1208</v>
      </c>
      <c r="E810" s="30" t="str">
        <f>IFERROR(AVERAGEIFS(#REF!,#REF!,$C810,#REF!,#REF!),"No results found")</f>
        <v>No results found</v>
      </c>
      <c r="F810" s="30" t="e">
        <f>_xlfn.XLOOKUP($C810,#REF!,#REF!, "No results found",0)</f>
        <v>#REF!</v>
      </c>
      <c r="G810" s="30" t="str">
        <f>IFERROR(AVERAGEIFS(#REF!,#REF!,$D810,#REF!,#REF!),"No results found")</f>
        <v>No results found</v>
      </c>
      <c r="H810" s="31" t="e">
        <f>_xlfn.XLOOKUP($D810,#REF!,#REF!, "No results found",0)</f>
        <v>#REF!</v>
      </c>
    </row>
    <row r="811" spans="1:8" customFormat="1" x14ac:dyDescent="0.25">
      <c r="A811" s="13" t="s">
        <v>380</v>
      </c>
      <c r="B811" s="2" t="s">
        <v>2709</v>
      </c>
      <c r="C811" s="13" t="s">
        <v>1208</v>
      </c>
      <c r="D811" s="13" t="s">
        <v>349</v>
      </c>
      <c r="E811" s="30" t="str">
        <f>IFERROR(AVERAGEIFS(#REF!,#REF!,$C811,#REF!,#REF!),"No results found")</f>
        <v>No results found</v>
      </c>
      <c r="F811" s="30" t="e">
        <f>_xlfn.XLOOKUP($C811,#REF!,#REF!, "No results found",0)</f>
        <v>#REF!</v>
      </c>
      <c r="G811" s="30" t="str">
        <f>IFERROR(AVERAGEIFS(#REF!,#REF!,$D811,#REF!,#REF!),"No results found")</f>
        <v>No results found</v>
      </c>
      <c r="H811" s="31" t="e">
        <f>_xlfn.XLOOKUP($D811,#REF!,#REF!, "No results found",0)</f>
        <v>#REF!</v>
      </c>
    </row>
    <row r="812" spans="1:8" customFormat="1" x14ac:dyDescent="0.25">
      <c r="A812" s="13" t="s">
        <v>973</v>
      </c>
      <c r="B812" s="2" t="s">
        <v>2712</v>
      </c>
      <c r="C812" s="13" t="s">
        <v>353</v>
      </c>
      <c r="D812" s="13" t="s">
        <v>1208</v>
      </c>
      <c r="E812" s="30" t="str">
        <f>IFERROR(AVERAGEIFS(#REF!,#REF!,$C812,#REF!,#REF!),"No results found")</f>
        <v>No results found</v>
      </c>
      <c r="F812" s="30" t="e">
        <f>_xlfn.XLOOKUP($C812,#REF!,#REF!, "No results found",0)</f>
        <v>#REF!</v>
      </c>
      <c r="G812" s="30" t="str">
        <f>IFERROR(AVERAGEIFS(#REF!,#REF!,$D812,#REF!,#REF!),"No results found")</f>
        <v>No results found</v>
      </c>
      <c r="H812" s="31" t="e">
        <f>_xlfn.XLOOKUP($D812,#REF!,#REF!, "No results found",0)</f>
        <v>#REF!</v>
      </c>
    </row>
    <row r="813" spans="1:8" customFormat="1" x14ac:dyDescent="0.25">
      <c r="A813" s="13" t="s">
        <v>974</v>
      </c>
      <c r="B813" s="2" t="s">
        <v>2716</v>
      </c>
      <c r="C813" s="13" t="s">
        <v>1208</v>
      </c>
      <c r="D813" s="13" t="s">
        <v>353</v>
      </c>
      <c r="E813" s="30" t="str">
        <f>IFERROR(AVERAGEIFS(#REF!,#REF!,$C813,#REF!,#REF!),"No results found")</f>
        <v>No results found</v>
      </c>
      <c r="F813" s="30" t="e">
        <f>_xlfn.XLOOKUP($C813,#REF!,#REF!, "No results found",0)</f>
        <v>#REF!</v>
      </c>
      <c r="G813" s="30" t="str">
        <f>IFERROR(AVERAGEIFS(#REF!,#REF!,$D813,#REF!,#REF!),"No results found")</f>
        <v>No results found</v>
      </c>
      <c r="H813" s="31" t="e">
        <f>_xlfn.XLOOKUP($D813,#REF!,#REF!, "No results found",0)</f>
        <v>#REF!</v>
      </c>
    </row>
    <row r="814" spans="1:8" customFormat="1" x14ac:dyDescent="0.25">
      <c r="A814" s="13" t="s">
        <v>924</v>
      </c>
      <c r="B814" s="2" t="s">
        <v>2416</v>
      </c>
      <c r="C814" s="13"/>
      <c r="D814" s="13"/>
      <c r="E814" s="14"/>
      <c r="F814" s="14"/>
      <c r="G814" s="15"/>
      <c r="H814" s="12"/>
    </row>
    <row r="815" spans="1:8" customFormat="1" x14ac:dyDescent="0.25">
      <c r="A815" s="13" t="s">
        <v>751</v>
      </c>
      <c r="B815" s="2" t="s">
        <v>3023</v>
      </c>
      <c r="C815" s="13"/>
      <c r="D815" s="13"/>
      <c r="E815" s="14"/>
      <c r="F815" s="14"/>
      <c r="G815" s="15"/>
      <c r="H815" s="12"/>
    </row>
    <row r="816" spans="1:8" customFormat="1" x14ac:dyDescent="0.25">
      <c r="A816" s="13" t="s">
        <v>937</v>
      </c>
      <c r="B816" s="2" t="s">
        <v>3782</v>
      </c>
      <c r="C816" s="13"/>
      <c r="D816" s="13"/>
      <c r="E816" s="14"/>
      <c r="F816" s="14"/>
      <c r="G816" s="15"/>
      <c r="H816" s="12"/>
    </row>
    <row r="817" spans="1:8" customFormat="1" x14ac:dyDescent="0.25">
      <c r="A817" s="13" t="s">
        <v>3125</v>
      </c>
      <c r="B817" s="2" t="s">
        <v>3126</v>
      </c>
      <c r="C817" s="13"/>
      <c r="D817" s="13"/>
      <c r="E817" s="14"/>
      <c r="F817" s="14"/>
      <c r="G817" s="15"/>
      <c r="H817" s="12"/>
    </row>
    <row r="818" spans="1:8" customFormat="1" x14ac:dyDescent="0.25">
      <c r="A818" s="13" t="s">
        <v>3492</v>
      </c>
      <c r="B818" s="2" t="s">
        <v>3493</v>
      </c>
      <c r="C818" s="13"/>
      <c r="D818" s="13"/>
      <c r="E818" s="14"/>
      <c r="F818" s="14"/>
      <c r="G818" s="15"/>
      <c r="H818" s="12"/>
    </row>
    <row r="819" spans="1:8" customFormat="1" x14ac:dyDescent="0.25">
      <c r="A819" s="13" t="s">
        <v>1502</v>
      </c>
      <c r="B819" s="2" t="s">
        <v>1503</v>
      </c>
      <c r="C819" s="13"/>
      <c r="D819" s="13"/>
      <c r="E819" s="14"/>
      <c r="F819" s="14"/>
      <c r="G819" s="15"/>
      <c r="H819" s="12"/>
    </row>
    <row r="820" spans="1:8" customFormat="1" x14ac:dyDescent="0.25">
      <c r="A820" s="13" t="s">
        <v>1628</v>
      </c>
      <c r="B820" s="2" t="s">
        <v>1629</v>
      </c>
      <c r="C820" s="13"/>
      <c r="D820" s="13"/>
      <c r="E820" s="14"/>
      <c r="F820" s="14"/>
      <c r="G820" s="15"/>
      <c r="H820" s="12"/>
    </row>
    <row r="821" spans="1:8" customFormat="1" x14ac:dyDescent="0.25">
      <c r="A821" s="13" t="s">
        <v>2464</v>
      </c>
      <c r="B821" s="2" t="s">
        <v>2465</v>
      </c>
      <c r="C821" s="13"/>
      <c r="D821" s="13"/>
      <c r="E821" s="14"/>
      <c r="F821" s="14"/>
      <c r="G821" s="15"/>
      <c r="H821" s="12"/>
    </row>
    <row r="822" spans="1:8" customFormat="1" x14ac:dyDescent="0.25">
      <c r="A822" s="13" t="s">
        <v>500</v>
      </c>
      <c r="B822" s="2" t="s">
        <v>3241</v>
      </c>
      <c r="C822" s="13" t="s">
        <v>705</v>
      </c>
      <c r="D822" s="13" t="s">
        <v>1208</v>
      </c>
      <c r="E822" s="30" t="str">
        <f>IFERROR(AVERAGEIFS(#REF!,#REF!,$C822,#REF!,#REF!),"No results found")</f>
        <v>No results found</v>
      </c>
      <c r="F822" s="30" t="e">
        <f>_xlfn.XLOOKUP($C822,#REF!,#REF!, "No results found",0)</f>
        <v>#REF!</v>
      </c>
      <c r="G822" s="30" t="str">
        <f>IFERROR(AVERAGEIFS(#REF!,#REF!,$D822,#REF!,#REF!),"No results found")</f>
        <v>No results found</v>
      </c>
      <c r="H822" s="31" t="e">
        <f>_xlfn.XLOOKUP($D822,#REF!,#REF!, "No results found",0)</f>
        <v>#REF!</v>
      </c>
    </row>
    <row r="823" spans="1:8" customFormat="1" x14ac:dyDescent="0.25">
      <c r="A823" s="13" t="s">
        <v>705</v>
      </c>
      <c r="B823" s="2" t="s">
        <v>3242</v>
      </c>
      <c r="C823" s="13" t="s">
        <v>1208</v>
      </c>
      <c r="D823" s="13" t="s">
        <v>500</v>
      </c>
      <c r="E823" s="30" t="str">
        <f>IFERROR(AVERAGEIFS(#REF!,#REF!,$C823,#REF!,#REF!),"No results found")</f>
        <v>No results found</v>
      </c>
      <c r="F823" s="30" t="e">
        <f>_xlfn.XLOOKUP($C823,#REF!,#REF!, "No results found",0)</f>
        <v>#REF!</v>
      </c>
      <c r="G823" s="30" t="str">
        <f>IFERROR(AVERAGEIFS(#REF!,#REF!,$D823,#REF!,#REF!),"No results found")</f>
        <v>No results found</v>
      </c>
      <c r="H823" s="31" t="e">
        <f>_xlfn.XLOOKUP($D823,#REF!,#REF!, "No results found",0)</f>
        <v>#REF!</v>
      </c>
    </row>
    <row r="824" spans="1:8" customFormat="1" x14ac:dyDescent="0.25">
      <c r="A824" s="13" t="s">
        <v>706</v>
      </c>
      <c r="B824" s="2" t="s">
        <v>3243</v>
      </c>
      <c r="C824" s="13" t="s">
        <v>501</v>
      </c>
      <c r="D824" s="13" t="s">
        <v>1208</v>
      </c>
      <c r="E824" s="30" t="str">
        <f>IFERROR(AVERAGEIFS(#REF!,#REF!,$C824,#REF!,#REF!),"No results found")</f>
        <v>No results found</v>
      </c>
      <c r="F824" s="30" t="e">
        <f>_xlfn.XLOOKUP($C824,#REF!,#REF!, "No results found",0)</f>
        <v>#REF!</v>
      </c>
      <c r="G824" s="30" t="str">
        <f>IFERROR(AVERAGEIFS(#REF!,#REF!,$D824,#REF!,#REF!),"No results found")</f>
        <v>No results found</v>
      </c>
      <c r="H824" s="31" t="e">
        <f>_xlfn.XLOOKUP($D824,#REF!,#REF!, "No results found",0)</f>
        <v>#REF!</v>
      </c>
    </row>
    <row r="825" spans="1:8" customFormat="1" x14ac:dyDescent="0.25">
      <c r="A825" s="13" t="s">
        <v>501</v>
      </c>
      <c r="B825" s="2" t="s">
        <v>3244</v>
      </c>
      <c r="C825" s="13" t="s">
        <v>582</v>
      </c>
      <c r="D825" s="13" t="s">
        <v>706</v>
      </c>
      <c r="E825" s="30" t="str">
        <f>IFERROR(AVERAGEIFS(#REF!,#REF!,$C825,#REF!,#REF!),"No results found")</f>
        <v>No results found</v>
      </c>
      <c r="F825" s="30" t="e">
        <f>_xlfn.XLOOKUP($C825,#REF!,#REF!, "No results found",0)</f>
        <v>#REF!</v>
      </c>
      <c r="G825" s="30" t="str">
        <f>IFERROR(AVERAGEIFS(#REF!,#REF!,$D825,#REF!,#REF!),"No results found")</f>
        <v>No results found</v>
      </c>
      <c r="H825" s="31" t="e">
        <f>_xlfn.XLOOKUP($D825,#REF!,#REF!, "No results found",0)</f>
        <v>#REF!</v>
      </c>
    </row>
    <row r="826" spans="1:8" customFormat="1" x14ac:dyDescent="0.25">
      <c r="A826" s="13" t="s">
        <v>582</v>
      </c>
      <c r="B826" s="2" t="s">
        <v>3245</v>
      </c>
      <c r="C826" s="13" t="s">
        <v>1208</v>
      </c>
      <c r="D826" s="13" t="s">
        <v>501</v>
      </c>
      <c r="E826" s="30" t="str">
        <f>IFERROR(AVERAGEIFS(#REF!,#REF!,$C826,#REF!,#REF!),"No results found")</f>
        <v>No results found</v>
      </c>
      <c r="F826" s="30" t="e">
        <f>_xlfn.XLOOKUP($C826,#REF!,#REF!, "No results found",0)</f>
        <v>#REF!</v>
      </c>
      <c r="G826" s="30" t="str">
        <f>IFERROR(AVERAGEIFS(#REF!,#REF!,$D826,#REF!,#REF!),"No results found")</f>
        <v>No results found</v>
      </c>
      <c r="H826" s="31" t="e">
        <f>_xlfn.XLOOKUP($D826,#REF!,#REF!, "No results found",0)</f>
        <v>#REF!</v>
      </c>
    </row>
    <row r="827" spans="1:8" customFormat="1" x14ac:dyDescent="0.25">
      <c r="A827" s="13" t="s">
        <v>3246</v>
      </c>
      <c r="B827" s="2" t="s">
        <v>3247</v>
      </c>
      <c r="C827" s="13"/>
      <c r="D827" s="13"/>
      <c r="E827" s="14"/>
      <c r="F827" s="14"/>
      <c r="G827" s="15"/>
      <c r="H827" s="12"/>
    </row>
    <row r="828" spans="1:8" customFormat="1" x14ac:dyDescent="0.25">
      <c r="A828" s="13" t="s">
        <v>3464</v>
      </c>
      <c r="B828" s="2" t="s">
        <v>3465</v>
      </c>
      <c r="C828" s="13" t="s">
        <v>1208</v>
      </c>
      <c r="D828" s="13" t="s">
        <v>3462</v>
      </c>
      <c r="E828" s="30" t="str">
        <f>IFERROR(AVERAGEIFS(#REF!,#REF!,$C828,#REF!,#REF!),"No results found")</f>
        <v>No results found</v>
      </c>
      <c r="F828" s="30" t="e">
        <f>_xlfn.XLOOKUP($C828,#REF!,#REF!, "No results found",0)</f>
        <v>#REF!</v>
      </c>
      <c r="G828" s="30" t="str">
        <f>IFERROR(AVERAGEIFS(#REF!,#REF!,$D828,#REF!,#REF!),"No results found")</f>
        <v>No results found</v>
      </c>
      <c r="H828" s="31" t="e">
        <f>_xlfn.XLOOKUP($D828,#REF!,#REF!, "No results found",0)</f>
        <v>#REF!</v>
      </c>
    </row>
    <row r="829" spans="1:8" customFormat="1" x14ac:dyDescent="0.25">
      <c r="A829" s="13" t="s">
        <v>3466</v>
      </c>
      <c r="B829" s="2" t="s">
        <v>3467</v>
      </c>
      <c r="C829" s="13"/>
      <c r="D829" s="13"/>
      <c r="E829" s="14"/>
      <c r="F829" s="14"/>
      <c r="G829" s="15"/>
      <c r="H829" s="12"/>
    </row>
    <row r="830" spans="1:8" customFormat="1" x14ac:dyDescent="0.25">
      <c r="A830" s="13" t="s">
        <v>798</v>
      </c>
      <c r="B830" s="2" t="s">
        <v>1784</v>
      </c>
      <c r="C830" s="13"/>
      <c r="D830" s="13"/>
      <c r="E830" s="14"/>
      <c r="F830" s="14"/>
      <c r="G830" s="15"/>
      <c r="H830" s="12"/>
    </row>
    <row r="831" spans="1:8" customFormat="1" x14ac:dyDescent="0.25">
      <c r="A831" s="13" t="s">
        <v>1022</v>
      </c>
      <c r="B831" s="2" t="s">
        <v>2987</v>
      </c>
      <c r="C831" s="13"/>
      <c r="D831" s="13"/>
      <c r="E831" s="14"/>
      <c r="F831" s="14"/>
      <c r="G831" s="15"/>
      <c r="H831" s="12"/>
    </row>
    <row r="832" spans="1:8" customFormat="1" x14ac:dyDescent="0.25">
      <c r="A832" s="13" t="s">
        <v>1026</v>
      </c>
      <c r="B832" s="2" t="s">
        <v>3009</v>
      </c>
      <c r="C832" s="13"/>
      <c r="D832" s="13"/>
      <c r="E832" s="14"/>
      <c r="F832" s="14"/>
      <c r="G832" s="15"/>
      <c r="H832" s="12"/>
    </row>
    <row r="833" spans="1:8" x14ac:dyDescent="0.25">
      <c r="A833" s="28" t="s">
        <v>597</v>
      </c>
      <c r="B833" s="29" t="s">
        <v>1186</v>
      </c>
      <c r="C833" s="28" t="s">
        <v>1192</v>
      </c>
      <c r="D833" s="28" t="s">
        <v>1208</v>
      </c>
      <c r="E833" s="30" t="str">
        <f>IFERROR(AVERAGEIFS(#REF!,#REF!,$C833,#REF!,#REF!),"No results found")</f>
        <v>No results found</v>
      </c>
      <c r="F833" s="30" t="e">
        <f>_xlfn.XLOOKUP($C833,#REF!,#REF!, "No results found",0)</f>
        <v>#REF!</v>
      </c>
      <c r="G833" s="30" t="str">
        <f>IFERROR(AVERAGEIFS(#REF!,#REF!,$D833,#REF!,#REF!),"No results found")</f>
        <v>No results found</v>
      </c>
      <c r="H833" s="31" t="e">
        <f>_xlfn.XLOOKUP($D833,#REF!,#REF!, "No results found",0)</f>
        <v>#REF!</v>
      </c>
    </row>
    <row r="834" spans="1:8" x14ac:dyDescent="0.25">
      <c r="A834" s="28" t="s">
        <v>1192</v>
      </c>
      <c r="B834" s="29" t="s">
        <v>1193</v>
      </c>
      <c r="C834" s="28" t="s">
        <v>1195</v>
      </c>
      <c r="D834" s="28" t="s">
        <v>597</v>
      </c>
      <c r="E834" s="30" t="str">
        <f>IFERROR(AVERAGEIFS(#REF!,#REF!,$C834,#REF!,#REF!),"No results found")</f>
        <v>No results found</v>
      </c>
      <c r="F834" s="30" t="e">
        <f>_xlfn.XLOOKUP($C834,#REF!,#REF!, "No results found",0)</f>
        <v>#REF!</v>
      </c>
      <c r="G834" s="30" t="str">
        <f>IFERROR(AVERAGEIFS(#REF!,#REF!,$D834,#REF!,#REF!),"No results found")</f>
        <v>No results found</v>
      </c>
      <c r="H834" s="31" t="e">
        <f>_xlfn.XLOOKUP($D834,#REF!,#REF!, "No results found",0)</f>
        <v>#REF!</v>
      </c>
    </row>
    <row r="835" spans="1:8" x14ac:dyDescent="0.25">
      <c r="A835" s="28" t="s">
        <v>1195</v>
      </c>
      <c r="B835" s="29" t="s">
        <v>1196</v>
      </c>
      <c r="C835" s="28" t="s">
        <v>1208</v>
      </c>
      <c r="D835" s="28" t="s">
        <v>1192</v>
      </c>
      <c r="E835" s="30" t="str">
        <f>IFERROR(AVERAGEIFS(#REF!,#REF!,$C835,#REF!,#REF!),"No results found")</f>
        <v>No results found</v>
      </c>
      <c r="F835" s="30" t="e">
        <f>_xlfn.XLOOKUP($C835,#REF!,#REF!, "No results found",0)</f>
        <v>#REF!</v>
      </c>
      <c r="G835" s="30" t="str">
        <f>IFERROR(AVERAGEIFS(#REF!,#REF!,$D835,#REF!,#REF!),"No results found")</f>
        <v>No results found</v>
      </c>
      <c r="H835" s="31" t="e">
        <f>_xlfn.XLOOKUP($D835,#REF!,#REF!, "No results found",0)</f>
        <v>#REF!</v>
      </c>
    </row>
    <row r="836" spans="1:8" customFormat="1" x14ac:dyDescent="0.25">
      <c r="A836" s="13" t="s">
        <v>469</v>
      </c>
      <c r="B836" s="2" t="s">
        <v>1443</v>
      </c>
      <c r="C836" s="13"/>
      <c r="D836" s="13"/>
      <c r="E836" s="14"/>
      <c r="F836" s="14"/>
      <c r="G836" s="15"/>
      <c r="H836" s="12"/>
    </row>
    <row r="837" spans="1:8" customFormat="1" x14ac:dyDescent="0.25">
      <c r="A837" s="13" t="s">
        <v>541</v>
      </c>
      <c r="B837" s="2" t="s">
        <v>2385</v>
      </c>
      <c r="C837" s="13"/>
      <c r="D837" s="13"/>
      <c r="E837" s="14"/>
      <c r="F837" s="14"/>
      <c r="G837" s="15"/>
      <c r="H837" s="12"/>
    </row>
    <row r="838" spans="1:8" customFormat="1" x14ac:dyDescent="0.25">
      <c r="A838" s="13" t="s">
        <v>476</v>
      </c>
      <c r="B838" s="2" t="s">
        <v>2400</v>
      </c>
      <c r="C838" s="13"/>
      <c r="D838" s="13"/>
      <c r="E838" s="14"/>
      <c r="F838" s="14"/>
      <c r="G838" s="15"/>
      <c r="H838" s="12"/>
    </row>
    <row r="839" spans="1:8" customFormat="1" x14ac:dyDescent="0.25">
      <c r="A839" s="13" t="s">
        <v>979</v>
      </c>
      <c r="B839" s="2" t="s">
        <v>2744</v>
      </c>
      <c r="C839" s="13" t="s">
        <v>434</v>
      </c>
      <c r="D839" s="13" t="s">
        <v>1208</v>
      </c>
      <c r="E839" s="30" t="str">
        <f>IFERROR(AVERAGEIFS(#REF!,#REF!,$C839,#REF!,#REF!),"No results found")</f>
        <v>No results found</v>
      </c>
      <c r="F839" s="30" t="e">
        <f>_xlfn.XLOOKUP($C839,#REF!,#REF!, "No results found",0)</f>
        <v>#REF!</v>
      </c>
      <c r="G839" s="30" t="str">
        <f>IFERROR(AVERAGEIFS(#REF!,#REF!,$D839,#REF!,#REF!),"No results found")</f>
        <v>No results found</v>
      </c>
      <c r="H839" s="31" t="e">
        <f>_xlfn.XLOOKUP($D839,#REF!,#REF!, "No results found",0)</f>
        <v>#REF!</v>
      </c>
    </row>
    <row r="840" spans="1:8" customFormat="1" x14ac:dyDescent="0.25">
      <c r="A840" s="13" t="s">
        <v>434</v>
      </c>
      <c r="B840" s="2" t="s">
        <v>2745</v>
      </c>
      <c r="C840" s="13" t="s">
        <v>553</v>
      </c>
      <c r="D840" s="13" t="s">
        <v>979</v>
      </c>
      <c r="E840" s="30" t="str">
        <f>IFERROR(AVERAGEIFS(#REF!,#REF!,$C840,#REF!,#REF!),"No results found")</f>
        <v>No results found</v>
      </c>
      <c r="F840" s="30" t="e">
        <f>_xlfn.XLOOKUP($C840,#REF!,#REF!, "No results found",0)</f>
        <v>#REF!</v>
      </c>
      <c r="G840" s="30" t="str">
        <f>IFERROR(AVERAGEIFS(#REF!,#REF!,$D840,#REF!,#REF!),"No results found")</f>
        <v>No results found</v>
      </c>
      <c r="H840" s="31" t="e">
        <f>_xlfn.XLOOKUP($D840,#REF!,#REF!, "No results found",0)</f>
        <v>#REF!</v>
      </c>
    </row>
    <row r="841" spans="1:8" customFormat="1" x14ac:dyDescent="0.25">
      <c r="A841" s="13" t="s">
        <v>553</v>
      </c>
      <c r="B841" s="2" t="s">
        <v>2746</v>
      </c>
      <c r="C841" s="13" t="s">
        <v>1208</v>
      </c>
      <c r="D841" s="13" t="s">
        <v>434</v>
      </c>
      <c r="E841" s="30" t="str">
        <f>IFERROR(AVERAGEIFS(#REF!,#REF!,$C841,#REF!,#REF!),"No results found")</f>
        <v>No results found</v>
      </c>
      <c r="F841" s="30" t="e">
        <f>_xlfn.XLOOKUP($C841,#REF!,#REF!, "No results found",0)</f>
        <v>#REF!</v>
      </c>
      <c r="G841" s="30" t="str">
        <f>IFERROR(AVERAGEIFS(#REF!,#REF!,$D841,#REF!,#REF!),"No results found")</f>
        <v>No results found</v>
      </c>
      <c r="H841" s="31" t="e">
        <f>_xlfn.XLOOKUP($D841,#REF!,#REF!, "No results found",0)</f>
        <v>#REF!</v>
      </c>
    </row>
    <row r="842" spans="1:8" customFormat="1" x14ac:dyDescent="0.25">
      <c r="A842" s="13" t="s">
        <v>102</v>
      </c>
      <c r="B842" s="2" t="s">
        <v>103</v>
      </c>
      <c r="C842" s="13" t="s">
        <v>519</v>
      </c>
      <c r="D842" s="13" t="s">
        <v>175</v>
      </c>
      <c r="E842" s="30" t="str">
        <f>IFERROR(AVERAGEIFS(#REF!,#REF!,$C842,#REF!,#REF!),"No results found")</f>
        <v>No results found</v>
      </c>
      <c r="F842" s="30" t="e">
        <f>_xlfn.XLOOKUP($C842,#REF!,#REF!, "No results found",0)</f>
        <v>#REF!</v>
      </c>
      <c r="G842" s="30" t="str">
        <f>IFERROR(AVERAGEIFS(#REF!,#REF!,$D842,#REF!,#REF!),"No results found")</f>
        <v>No results found</v>
      </c>
      <c r="H842" s="31" t="e">
        <f>_xlfn.XLOOKUP($D842,#REF!,#REF!, "No results found",0)</f>
        <v>#REF!</v>
      </c>
    </row>
    <row r="843" spans="1:8" customFormat="1" x14ac:dyDescent="0.25">
      <c r="A843" s="13" t="s">
        <v>519</v>
      </c>
      <c r="B843" s="2" t="s">
        <v>1304</v>
      </c>
      <c r="C843" s="13" t="s">
        <v>426</v>
      </c>
      <c r="D843" s="13" t="s">
        <v>102</v>
      </c>
      <c r="E843" s="30" t="str">
        <f>IFERROR(AVERAGEIFS(#REF!,#REF!,$C843,#REF!,#REF!),"No results found")</f>
        <v>No results found</v>
      </c>
      <c r="F843" s="30" t="e">
        <f>_xlfn.XLOOKUP($C843,#REF!,#REF!, "No results found",0)</f>
        <v>#REF!</v>
      </c>
      <c r="G843" s="30" t="str">
        <f>IFERROR(AVERAGEIFS(#REF!,#REF!,$D843,#REF!,#REF!),"No results found")</f>
        <v>No results found</v>
      </c>
      <c r="H843" s="31" t="e">
        <f>_xlfn.XLOOKUP($D843,#REF!,#REF!, "No results found",0)</f>
        <v>#REF!</v>
      </c>
    </row>
    <row r="844" spans="1:8" customFormat="1" x14ac:dyDescent="0.25">
      <c r="A844" s="13" t="s">
        <v>426</v>
      </c>
      <c r="B844" s="2" t="s">
        <v>1306</v>
      </c>
      <c r="C844" s="13" t="s">
        <v>1208</v>
      </c>
      <c r="D844" s="13" t="s">
        <v>519</v>
      </c>
      <c r="E844" s="30" t="str">
        <f>IFERROR(AVERAGEIFS(#REF!,#REF!,$C844,#REF!,#REF!),"No results found")</f>
        <v>No results found</v>
      </c>
      <c r="F844" s="30" t="e">
        <f>_xlfn.XLOOKUP($C844,#REF!,#REF!, "No results found",0)</f>
        <v>#REF!</v>
      </c>
      <c r="G844" s="30" t="str">
        <f>IFERROR(AVERAGEIFS(#REF!,#REF!,$D844,#REF!,#REF!),"No results found")</f>
        <v>No results found</v>
      </c>
      <c r="H844" s="31" t="e">
        <f>_xlfn.XLOOKUP($D844,#REF!,#REF!, "No results found",0)</f>
        <v>#REF!</v>
      </c>
    </row>
    <row r="845" spans="1:8" customFormat="1" x14ac:dyDescent="0.25">
      <c r="A845" s="13" t="s">
        <v>604</v>
      </c>
      <c r="B845" s="2" t="s">
        <v>1308</v>
      </c>
      <c r="C845" s="13" t="s">
        <v>605</v>
      </c>
      <c r="D845" s="13" t="s">
        <v>1208</v>
      </c>
      <c r="E845" s="30" t="str">
        <f>IFERROR(AVERAGEIFS(#REF!,#REF!,$C845,#REF!,#REF!),"No results found")</f>
        <v>No results found</v>
      </c>
      <c r="F845" s="30" t="e">
        <f>_xlfn.XLOOKUP($C845,#REF!,#REF!, "No results found",0)</f>
        <v>#REF!</v>
      </c>
      <c r="G845" s="30" t="str">
        <f>IFERROR(AVERAGEIFS(#REF!,#REF!,$D845,#REF!,#REF!),"No results found")</f>
        <v>No results found</v>
      </c>
      <c r="H845" s="31" t="e">
        <f>_xlfn.XLOOKUP($D845,#REF!,#REF!, "No results found",0)</f>
        <v>#REF!</v>
      </c>
    </row>
    <row r="846" spans="1:8" customFormat="1" x14ac:dyDescent="0.25">
      <c r="A846" s="13" t="s">
        <v>605</v>
      </c>
      <c r="B846" s="2" t="s">
        <v>1310</v>
      </c>
      <c r="C846" s="13" t="s">
        <v>374</v>
      </c>
      <c r="D846" s="13" t="s">
        <v>604</v>
      </c>
      <c r="E846" s="30" t="str">
        <f>IFERROR(AVERAGEIFS(#REF!,#REF!,$C846,#REF!,#REF!),"No results found")</f>
        <v>No results found</v>
      </c>
      <c r="F846" s="30" t="e">
        <f>_xlfn.XLOOKUP($C846,#REF!,#REF!, "No results found",0)</f>
        <v>#REF!</v>
      </c>
      <c r="G846" s="30" t="str">
        <f>IFERROR(AVERAGEIFS(#REF!,#REF!,$D846,#REF!,#REF!),"No results found")</f>
        <v>No results found</v>
      </c>
      <c r="H846" s="31" t="e">
        <f>_xlfn.XLOOKUP($D846,#REF!,#REF!, "No results found",0)</f>
        <v>#REF!</v>
      </c>
    </row>
    <row r="847" spans="1:8" customFormat="1" x14ac:dyDescent="0.25">
      <c r="A847" s="13" t="s">
        <v>374</v>
      </c>
      <c r="B847" s="2" t="s">
        <v>1311</v>
      </c>
      <c r="C847" s="13" t="s">
        <v>358</v>
      </c>
      <c r="D847" s="13" t="s">
        <v>605</v>
      </c>
      <c r="E847" s="30" t="str">
        <f>IFERROR(AVERAGEIFS(#REF!,#REF!,$C847,#REF!,#REF!),"No results found")</f>
        <v>No results found</v>
      </c>
      <c r="F847" s="30" t="e">
        <f>_xlfn.XLOOKUP($C847,#REF!,#REF!, "No results found",0)</f>
        <v>#REF!</v>
      </c>
      <c r="G847" s="30" t="str">
        <f>IFERROR(AVERAGEIFS(#REF!,#REF!,$D847,#REF!,#REF!),"No results found")</f>
        <v>No results found</v>
      </c>
      <c r="H847" s="31" t="e">
        <f>_xlfn.XLOOKUP($D847,#REF!,#REF!, "No results found",0)</f>
        <v>#REF!</v>
      </c>
    </row>
    <row r="848" spans="1:8" customFormat="1" x14ac:dyDescent="0.25">
      <c r="A848" s="13" t="s">
        <v>358</v>
      </c>
      <c r="B848" s="2" t="s">
        <v>1312</v>
      </c>
      <c r="C848" s="13" t="s">
        <v>520</v>
      </c>
      <c r="D848" s="13" t="s">
        <v>374</v>
      </c>
      <c r="E848" s="30" t="str">
        <f>IFERROR(AVERAGEIFS(#REF!,#REF!,$C848,#REF!,#REF!),"No results found")</f>
        <v>No results found</v>
      </c>
      <c r="F848" s="30" t="e">
        <f>_xlfn.XLOOKUP($C848,#REF!,#REF!, "No results found",0)</f>
        <v>#REF!</v>
      </c>
      <c r="G848" s="30" t="str">
        <f>IFERROR(AVERAGEIFS(#REF!,#REF!,$D848,#REF!,#REF!),"No results found")</f>
        <v>No results found</v>
      </c>
      <c r="H848" s="31" t="e">
        <f>_xlfn.XLOOKUP($D848,#REF!,#REF!, "No results found",0)</f>
        <v>#REF!</v>
      </c>
    </row>
    <row r="849" spans="1:8" customFormat="1" x14ac:dyDescent="0.25">
      <c r="A849" s="13" t="s">
        <v>520</v>
      </c>
      <c r="B849" s="2" t="s">
        <v>1313</v>
      </c>
      <c r="C849" s="13" t="s">
        <v>1208</v>
      </c>
      <c r="D849" s="13" t="s">
        <v>358</v>
      </c>
      <c r="E849" s="30" t="str">
        <f>IFERROR(AVERAGEIFS(#REF!,#REF!,$C849,#REF!,#REF!),"No results found")</f>
        <v>No results found</v>
      </c>
      <c r="F849" s="30" t="e">
        <f>_xlfn.XLOOKUP($C849,#REF!,#REF!, "No results found",0)</f>
        <v>#REF!</v>
      </c>
      <c r="G849" s="30" t="str">
        <f>IFERROR(AVERAGEIFS(#REF!,#REF!,$D849,#REF!,#REF!),"No results found")</f>
        <v>No results found</v>
      </c>
      <c r="H849" s="31" t="e">
        <f>_xlfn.XLOOKUP($D849,#REF!,#REF!, "No results found",0)</f>
        <v>#REF!</v>
      </c>
    </row>
    <row r="850" spans="1:8" customFormat="1" x14ac:dyDescent="0.25">
      <c r="A850" s="13" t="s">
        <v>175</v>
      </c>
      <c r="B850" s="2" t="s">
        <v>1314</v>
      </c>
      <c r="C850" s="13" t="s">
        <v>102</v>
      </c>
      <c r="D850" s="13" t="s">
        <v>1208</v>
      </c>
      <c r="E850" s="30" t="str">
        <f>IFERROR(AVERAGEIFS(#REF!,#REF!,$C850,#REF!,#REF!),"No results found")</f>
        <v>No results found</v>
      </c>
      <c r="F850" s="30" t="e">
        <f>_xlfn.XLOOKUP($C850,#REF!,#REF!, "No results found",0)</f>
        <v>#REF!</v>
      </c>
      <c r="G850" s="30" t="str">
        <f>IFERROR(AVERAGEIFS(#REF!,#REF!,$D850,#REF!,#REF!),"No results found")</f>
        <v>No results found</v>
      </c>
      <c r="H850" s="31" t="e">
        <f>_xlfn.XLOOKUP($D850,#REF!,#REF!, "No results found",0)</f>
        <v>#REF!</v>
      </c>
    </row>
    <row r="851" spans="1:8" customFormat="1" x14ac:dyDescent="0.25">
      <c r="A851" s="13" t="s">
        <v>737</v>
      </c>
      <c r="B851" s="2" t="s">
        <v>1315</v>
      </c>
      <c r="C851" s="13" t="s">
        <v>738</v>
      </c>
      <c r="D851" s="13" t="s">
        <v>1208</v>
      </c>
      <c r="E851" s="30" t="str">
        <f>IFERROR(AVERAGEIFS(#REF!,#REF!,$C851,#REF!,#REF!),"No results found")</f>
        <v>No results found</v>
      </c>
      <c r="F851" s="30" t="e">
        <f>_xlfn.XLOOKUP($C851,#REF!,#REF!, "No results found",0)</f>
        <v>#REF!</v>
      </c>
      <c r="G851" s="30" t="str">
        <f>IFERROR(AVERAGEIFS(#REF!,#REF!,$D851,#REF!,#REF!),"No results found")</f>
        <v>No results found</v>
      </c>
      <c r="H851" s="31" t="e">
        <f>_xlfn.XLOOKUP($D851,#REF!,#REF!, "No results found",0)</f>
        <v>#REF!</v>
      </c>
    </row>
    <row r="852" spans="1:8" customFormat="1" x14ac:dyDescent="0.25">
      <c r="A852" s="13" t="s">
        <v>738</v>
      </c>
      <c r="B852" s="2" t="s">
        <v>1316</v>
      </c>
      <c r="C852" s="13" t="s">
        <v>1208</v>
      </c>
      <c r="D852" s="13" t="s">
        <v>737</v>
      </c>
      <c r="E852" s="30" t="str">
        <f>IFERROR(AVERAGEIFS(#REF!,#REF!,$C852,#REF!,#REF!),"No results found")</f>
        <v>No results found</v>
      </c>
      <c r="F852" s="30" t="e">
        <f>_xlfn.XLOOKUP($C852,#REF!,#REF!, "No results found",0)</f>
        <v>#REF!</v>
      </c>
      <c r="G852" s="30" t="str">
        <f>IFERROR(AVERAGEIFS(#REF!,#REF!,$D852,#REF!,#REF!),"No results found")</f>
        <v>No results found</v>
      </c>
      <c r="H852" s="31" t="e">
        <f>_xlfn.XLOOKUP($D852,#REF!,#REF!, "No results found",0)</f>
        <v>#REF!</v>
      </c>
    </row>
    <row r="853" spans="1:8" customFormat="1" x14ac:dyDescent="0.25">
      <c r="A853" s="13" t="s">
        <v>428</v>
      </c>
      <c r="B853" s="2" t="s">
        <v>1396</v>
      </c>
      <c r="C853" s="13"/>
      <c r="D853" s="13"/>
      <c r="E853" s="14"/>
      <c r="F853" s="14"/>
      <c r="G853" s="15"/>
      <c r="H853" s="12"/>
    </row>
    <row r="854" spans="1:8" customFormat="1" x14ac:dyDescent="0.25">
      <c r="A854" s="13" t="s">
        <v>1425</v>
      </c>
      <c r="B854" s="2" t="s">
        <v>1426</v>
      </c>
      <c r="C854" s="13"/>
      <c r="D854" s="13"/>
      <c r="E854" s="14"/>
      <c r="F854" s="14"/>
      <c r="G854" s="15"/>
      <c r="H854" s="12"/>
    </row>
    <row r="855" spans="1:8" customFormat="1" x14ac:dyDescent="0.25">
      <c r="A855" s="13" t="s">
        <v>1677</v>
      </c>
      <c r="B855" s="2" t="s">
        <v>1678</v>
      </c>
      <c r="C855" s="13"/>
      <c r="D855" s="13"/>
      <c r="E855" s="14"/>
      <c r="F855" s="14"/>
      <c r="G855" s="15"/>
      <c r="H855" s="12"/>
    </row>
    <row r="856" spans="1:8" customFormat="1" x14ac:dyDescent="0.25">
      <c r="A856" s="13" t="s">
        <v>2065</v>
      </c>
      <c r="B856" s="2" t="s">
        <v>2066</v>
      </c>
      <c r="C856" s="13" t="s">
        <v>628</v>
      </c>
      <c r="D856" s="13" t="s">
        <v>1208</v>
      </c>
      <c r="E856" s="30" t="str">
        <f>IFERROR(AVERAGEIFS(#REF!,#REF!,$C856,#REF!,#REF!),"No results found")</f>
        <v>No results found</v>
      </c>
      <c r="F856" s="30" t="e">
        <f>_xlfn.XLOOKUP($C856,#REF!,#REF!, "No results found",0)</f>
        <v>#REF!</v>
      </c>
      <c r="G856" s="30" t="str">
        <f>IFERROR(AVERAGEIFS(#REF!,#REF!,$D856,#REF!,#REF!),"No results found")</f>
        <v>No results found</v>
      </c>
      <c r="H856" s="31" t="e">
        <f>_xlfn.XLOOKUP($D856,#REF!,#REF!, "No results found",0)</f>
        <v>#REF!</v>
      </c>
    </row>
    <row r="857" spans="1:8" customFormat="1" x14ac:dyDescent="0.25">
      <c r="A857" s="13" t="s">
        <v>628</v>
      </c>
      <c r="B857" s="2" t="s">
        <v>2067</v>
      </c>
      <c r="C857" s="13" t="s">
        <v>360</v>
      </c>
      <c r="D857" s="13" t="s">
        <v>2065</v>
      </c>
      <c r="E857" s="30" t="str">
        <f>IFERROR(AVERAGEIFS(#REF!,#REF!,$C857,#REF!,#REF!),"No results found")</f>
        <v>No results found</v>
      </c>
      <c r="F857" s="30" t="e">
        <f>_xlfn.XLOOKUP($C857,#REF!,#REF!, "No results found",0)</f>
        <v>#REF!</v>
      </c>
      <c r="G857" s="30" t="str">
        <f>IFERROR(AVERAGEIFS(#REF!,#REF!,$D857,#REF!,#REF!),"No results found")</f>
        <v>No results found</v>
      </c>
      <c r="H857" s="31" t="e">
        <f>_xlfn.XLOOKUP($D857,#REF!,#REF!, "No results found",0)</f>
        <v>#REF!</v>
      </c>
    </row>
    <row r="858" spans="1:8" customFormat="1" x14ac:dyDescent="0.25">
      <c r="A858" s="13" t="s">
        <v>360</v>
      </c>
      <c r="B858" s="2" t="s">
        <v>2068</v>
      </c>
      <c r="C858" s="13" t="s">
        <v>629</v>
      </c>
      <c r="D858" s="13" t="s">
        <v>628</v>
      </c>
      <c r="E858" s="30" t="str">
        <f>IFERROR(AVERAGEIFS(#REF!,#REF!,$C858,#REF!,#REF!),"No results found")</f>
        <v>No results found</v>
      </c>
      <c r="F858" s="30" t="e">
        <f>_xlfn.XLOOKUP($C858,#REF!,#REF!, "No results found",0)</f>
        <v>#REF!</v>
      </c>
      <c r="G858" s="30" t="str">
        <f>IFERROR(AVERAGEIFS(#REF!,#REF!,$D858,#REF!,#REF!),"No results found")</f>
        <v>No results found</v>
      </c>
      <c r="H858" s="31" t="e">
        <f>_xlfn.XLOOKUP($D858,#REF!,#REF!, "No results found",0)</f>
        <v>#REF!</v>
      </c>
    </row>
    <row r="859" spans="1:8" customFormat="1" x14ac:dyDescent="0.25">
      <c r="A859" s="13" t="s">
        <v>629</v>
      </c>
      <c r="B859" s="2" t="s">
        <v>2069</v>
      </c>
      <c r="C859" s="13" t="s">
        <v>1208</v>
      </c>
      <c r="D859" s="13" t="s">
        <v>360</v>
      </c>
      <c r="E859" s="30" t="str">
        <f>IFERROR(AVERAGEIFS(#REF!,#REF!,$C859,#REF!,#REF!),"No results found")</f>
        <v>No results found</v>
      </c>
      <c r="F859" s="30" t="e">
        <f>_xlfn.XLOOKUP($C859,#REF!,#REF!, "No results found",0)</f>
        <v>#REF!</v>
      </c>
      <c r="G859" s="30" t="str">
        <f>IFERROR(AVERAGEIFS(#REF!,#REF!,$D859,#REF!,#REF!),"No results found")</f>
        <v>No results found</v>
      </c>
      <c r="H859" s="31" t="e">
        <f>_xlfn.XLOOKUP($D859,#REF!,#REF!, "No results found",0)</f>
        <v>#REF!</v>
      </c>
    </row>
    <row r="860" spans="1:8" customFormat="1" x14ac:dyDescent="0.25">
      <c r="A860" s="13" t="s">
        <v>904</v>
      </c>
      <c r="B860" s="2" t="s">
        <v>2336</v>
      </c>
      <c r="C860" s="13"/>
      <c r="D860" s="13"/>
      <c r="E860" s="14"/>
      <c r="F860" s="14"/>
      <c r="G860" s="15"/>
      <c r="H860" s="12"/>
    </row>
    <row r="861" spans="1:8" customFormat="1" x14ac:dyDescent="0.25">
      <c r="A861" s="13" t="s">
        <v>1003</v>
      </c>
      <c r="B861" s="2" t="s">
        <v>2895</v>
      </c>
      <c r="C861" s="13"/>
      <c r="D861" s="13"/>
      <c r="E861" s="14"/>
      <c r="F861" s="14"/>
      <c r="G861" s="15"/>
      <c r="H861" s="12"/>
    </row>
    <row r="862" spans="1:8" customFormat="1" x14ac:dyDescent="0.25">
      <c r="A862" s="13" t="s">
        <v>2962</v>
      </c>
      <c r="B862" s="2" t="s">
        <v>2963</v>
      </c>
      <c r="C862" s="13"/>
      <c r="D862" s="13"/>
      <c r="E862" s="14"/>
      <c r="F862" s="14"/>
      <c r="G862" s="15"/>
      <c r="H862" s="12"/>
    </row>
    <row r="863" spans="1:8" customFormat="1" x14ac:dyDescent="0.25">
      <c r="A863" s="13" t="s">
        <v>3196</v>
      </c>
      <c r="B863" s="2" t="s">
        <v>3197</v>
      </c>
      <c r="C863" s="13"/>
      <c r="D863" s="13"/>
      <c r="E863" s="14"/>
      <c r="F863" s="14"/>
      <c r="G863" s="15"/>
      <c r="H863" s="12"/>
    </row>
    <row r="864" spans="1:8" customFormat="1" x14ac:dyDescent="0.25">
      <c r="A864" s="13" t="s">
        <v>3203</v>
      </c>
      <c r="B864" s="2" t="s">
        <v>3204</v>
      </c>
      <c r="C864" s="13" t="s">
        <v>3205</v>
      </c>
      <c r="D864" s="13" t="s">
        <v>1208</v>
      </c>
      <c r="E864" s="30" t="str">
        <f>IFERROR(AVERAGEIFS(#REF!,#REF!,$C864,#REF!,#REF!),"No results found")</f>
        <v>No results found</v>
      </c>
      <c r="F864" s="30" t="e">
        <f>_xlfn.XLOOKUP($C864,#REF!,#REF!, "No results found",0)</f>
        <v>#REF!</v>
      </c>
      <c r="G864" s="30" t="str">
        <f>IFERROR(AVERAGEIFS(#REF!,#REF!,$D864,#REF!,#REF!),"No results found")</f>
        <v>No results found</v>
      </c>
      <c r="H864" s="31" t="e">
        <f>_xlfn.XLOOKUP($D864,#REF!,#REF!, "No results found",0)</f>
        <v>#REF!</v>
      </c>
    </row>
    <row r="865" spans="1:8" customFormat="1" x14ac:dyDescent="0.25">
      <c r="A865" s="13" t="s">
        <v>3205</v>
      </c>
      <c r="B865" s="2" t="s">
        <v>3206</v>
      </c>
      <c r="C865" s="13" t="s">
        <v>1208</v>
      </c>
      <c r="D865" s="13" t="s">
        <v>3203</v>
      </c>
      <c r="E865" s="30" t="str">
        <f>IFERROR(AVERAGEIFS(#REF!,#REF!,$C865,#REF!,#REF!),"No results found")</f>
        <v>No results found</v>
      </c>
      <c r="F865" s="30" t="e">
        <f>_xlfn.XLOOKUP($C865,#REF!,#REF!, "No results found",0)</f>
        <v>#REF!</v>
      </c>
      <c r="G865" s="30" t="str">
        <f>IFERROR(AVERAGEIFS(#REF!,#REF!,$D865,#REF!,#REF!),"No results found")</f>
        <v>No results found</v>
      </c>
      <c r="H865" s="31" t="e">
        <f>_xlfn.XLOOKUP($D865,#REF!,#REF!, "No results found",0)</f>
        <v>#REF!</v>
      </c>
    </row>
    <row r="866" spans="1:8" customFormat="1" x14ac:dyDescent="0.25">
      <c r="A866" s="13" t="s">
        <v>3297</v>
      </c>
      <c r="B866" s="2" t="s">
        <v>3298</v>
      </c>
      <c r="C866" s="13"/>
      <c r="D866" s="13"/>
      <c r="E866" s="14"/>
      <c r="F866" s="14"/>
      <c r="G866" s="15"/>
      <c r="H866" s="12"/>
    </row>
    <row r="867" spans="1:8" customFormat="1" x14ac:dyDescent="0.25">
      <c r="A867" s="13" t="s">
        <v>710</v>
      </c>
      <c r="B867" s="2" t="s">
        <v>3363</v>
      </c>
      <c r="C867" s="13"/>
      <c r="D867" s="13"/>
      <c r="E867" s="14"/>
      <c r="F867" s="14"/>
      <c r="G867" s="15"/>
      <c r="H867" s="12"/>
    </row>
    <row r="868" spans="1:8" customFormat="1" x14ac:dyDescent="0.25">
      <c r="A868" s="13" t="s">
        <v>3364</v>
      </c>
      <c r="B868" s="2" t="s">
        <v>3365</v>
      </c>
      <c r="C868" s="13" t="s">
        <v>588</v>
      </c>
      <c r="D868" s="13" t="s">
        <v>1208</v>
      </c>
      <c r="E868" s="30" t="str">
        <f>IFERROR(AVERAGEIFS(#REF!,#REF!,$C868,#REF!,#REF!),"No results found")</f>
        <v>No results found</v>
      </c>
      <c r="F868" s="30" t="e">
        <f>_xlfn.XLOOKUP($C868,#REF!,#REF!, "No results found",0)</f>
        <v>#REF!</v>
      </c>
      <c r="G868" s="30" t="str">
        <f>IFERROR(AVERAGEIFS(#REF!,#REF!,$D868,#REF!,#REF!),"No results found")</f>
        <v>No results found</v>
      </c>
      <c r="H868" s="31" t="e">
        <f>_xlfn.XLOOKUP($D868,#REF!,#REF!, "No results found",0)</f>
        <v>#REF!</v>
      </c>
    </row>
    <row r="869" spans="1:8" customFormat="1" x14ac:dyDescent="0.25">
      <c r="A869" s="13" t="s">
        <v>588</v>
      </c>
      <c r="B869" s="2" t="s">
        <v>3366</v>
      </c>
      <c r="C869" s="13" t="s">
        <v>1079</v>
      </c>
      <c r="D869" s="13" t="s">
        <v>3364</v>
      </c>
      <c r="E869" s="30" t="str">
        <f>IFERROR(AVERAGEIFS(#REF!,#REF!,$C869,#REF!,#REF!),"No results found")</f>
        <v>No results found</v>
      </c>
      <c r="F869" s="30" t="e">
        <f>_xlfn.XLOOKUP($C869,#REF!,#REF!, "No results found",0)</f>
        <v>#REF!</v>
      </c>
      <c r="G869" s="30" t="str">
        <f>IFERROR(AVERAGEIFS(#REF!,#REF!,$D869,#REF!,#REF!),"No results found")</f>
        <v>No results found</v>
      </c>
      <c r="H869" s="31" t="e">
        <f>_xlfn.XLOOKUP($D869,#REF!,#REF!, "No results found",0)</f>
        <v>#REF!</v>
      </c>
    </row>
    <row r="870" spans="1:8" customFormat="1" x14ac:dyDescent="0.25">
      <c r="A870" s="13" t="s">
        <v>1079</v>
      </c>
      <c r="B870" s="2" t="s">
        <v>3367</v>
      </c>
      <c r="C870" s="13" t="s">
        <v>1080</v>
      </c>
      <c r="D870" s="13" t="s">
        <v>588</v>
      </c>
      <c r="E870" s="30" t="str">
        <f>IFERROR(AVERAGEIFS(#REF!,#REF!,$C870,#REF!,#REF!),"No results found")</f>
        <v>No results found</v>
      </c>
      <c r="F870" s="30" t="e">
        <f>_xlfn.XLOOKUP($C870,#REF!,#REF!, "No results found",0)</f>
        <v>#REF!</v>
      </c>
      <c r="G870" s="30" t="str">
        <f>IFERROR(AVERAGEIFS(#REF!,#REF!,$D870,#REF!,#REF!),"No results found")</f>
        <v>No results found</v>
      </c>
      <c r="H870" s="31" t="e">
        <f>_xlfn.XLOOKUP($D870,#REF!,#REF!, "No results found",0)</f>
        <v>#REF!</v>
      </c>
    </row>
    <row r="871" spans="1:8" customFormat="1" x14ac:dyDescent="0.25">
      <c r="A871" s="13" t="s">
        <v>1080</v>
      </c>
      <c r="B871" s="2" t="s">
        <v>3368</v>
      </c>
      <c r="C871" s="13" t="s">
        <v>1208</v>
      </c>
      <c r="D871" s="13" t="s">
        <v>1079</v>
      </c>
      <c r="E871" s="30" t="str">
        <f>IFERROR(AVERAGEIFS(#REF!,#REF!,$C871,#REF!,#REF!),"No results found")</f>
        <v>No results found</v>
      </c>
      <c r="F871" s="30" t="e">
        <f>_xlfn.XLOOKUP($C871,#REF!,#REF!, "No results found",0)</f>
        <v>#REF!</v>
      </c>
      <c r="G871" s="30" t="str">
        <f>IFERROR(AVERAGEIFS(#REF!,#REF!,$D871,#REF!,#REF!),"No results found")</f>
        <v>No results found</v>
      </c>
      <c r="H871" s="31" t="e">
        <f>_xlfn.XLOOKUP($D871,#REF!,#REF!, "No results found",0)</f>
        <v>#REF!</v>
      </c>
    </row>
    <row r="872" spans="1:8" customFormat="1" x14ac:dyDescent="0.25">
      <c r="A872" s="13" t="s">
        <v>3456</v>
      </c>
      <c r="B872" s="2" t="s">
        <v>3457</v>
      </c>
      <c r="C872" s="13" t="s">
        <v>3458</v>
      </c>
      <c r="D872" s="13" t="s">
        <v>1208</v>
      </c>
      <c r="E872" s="30" t="str">
        <f>IFERROR(AVERAGEIFS(#REF!,#REF!,$C872,#REF!,#REF!),"No results found")</f>
        <v>No results found</v>
      </c>
      <c r="F872" s="30" t="e">
        <f>_xlfn.XLOOKUP($C872,#REF!,#REF!, "No results found",0)</f>
        <v>#REF!</v>
      </c>
      <c r="G872" s="30" t="str">
        <f>IFERROR(AVERAGEIFS(#REF!,#REF!,$D872,#REF!,#REF!),"No results found")</f>
        <v>No results found</v>
      </c>
      <c r="H872" s="31" t="e">
        <f>_xlfn.XLOOKUP($D872,#REF!,#REF!, "No results found",0)</f>
        <v>#REF!</v>
      </c>
    </row>
    <row r="873" spans="1:8" customFormat="1" x14ac:dyDescent="0.25">
      <c r="A873" s="13" t="s">
        <v>88</v>
      </c>
      <c r="B873" s="2" t="s">
        <v>89</v>
      </c>
      <c r="C873" s="13" t="s">
        <v>111</v>
      </c>
      <c r="D873" s="13" t="s">
        <v>1208</v>
      </c>
      <c r="E873" s="30" t="str">
        <f>IFERROR(AVERAGEIFS(#REF!,#REF!,$C873,#REF!,#REF!),"No results found")</f>
        <v>No results found</v>
      </c>
      <c r="F873" s="30" t="e">
        <f>_xlfn.XLOOKUP($C873,#REF!,#REF!, "No results found",0)</f>
        <v>#REF!</v>
      </c>
      <c r="G873" s="30" t="str">
        <f>IFERROR(AVERAGEIFS(#REF!,#REF!,$D873,#REF!,#REF!),"No results found")</f>
        <v>No results found</v>
      </c>
      <c r="H873" s="31" t="e">
        <f>_xlfn.XLOOKUP($D873,#REF!,#REF!, "No results found",0)</f>
        <v>#REF!</v>
      </c>
    </row>
    <row r="874" spans="1:8" customFormat="1" x14ac:dyDescent="0.25">
      <c r="A874" s="13" t="s">
        <v>111</v>
      </c>
      <c r="B874" s="2" t="s">
        <v>112</v>
      </c>
      <c r="C874" s="13" t="s">
        <v>1208</v>
      </c>
      <c r="D874" s="13" t="s">
        <v>88</v>
      </c>
      <c r="E874" s="30" t="str">
        <f>IFERROR(AVERAGEIFS(#REF!,#REF!,$C874,#REF!,#REF!),"No results found")</f>
        <v>No results found</v>
      </c>
      <c r="F874" s="30" t="e">
        <f>_xlfn.XLOOKUP($C874,#REF!,#REF!, "No results found",0)</f>
        <v>#REF!</v>
      </c>
      <c r="G874" s="30" t="str">
        <f>IFERROR(AVERAGEIFS(#REF!,#REF!,$D874,#REF!,#REF!),"No results found")</f>
        <v>No results found</v>
      </c>
      <c r="H874" s="31" t="e">
        <f>_xlfn.XLOOKUP($D874,#REF!,#REF!, "No results found",0)</f>
        <v>#REF!</v>
      </c>
    </row>
    <row r="875" spans="1:8" customFormat="1" x14ac:dyDescent="0.25">
      <c r="A875" s="13" t="s">
        <v>1008</v>
      </c>
      <c r="B875" s="2" t="s">
        <v>3783</v>
      </c>
      <c r="C875" s="13"/>
      <c r="D875" s="13"/>
      <c r="E875" s="14"/>
      <c r="F875" s="14"/>
      <c r="G875" s="15"/>
      <c r="H875" s="12"/>
    </row>
    <row r="876" spans="1:8" customFormat="1" x14ac:dyDescent="0.25">
      <c r="A876" s="13" t="s">
        <v>989</v>
      </c>
      <c r="B876" s="2" t="s">
        <v>2786</v>
      </c>
      <c r="C876" s="13" t="s">
        <v>3784</v>
      </c>
      <c r="D876" s="13" t="s">
        <v>1208</v>
      </c>
      <c r="E876" s="30" t="str">
        <f>IFERROR(AVERAGEIFS(#REF!,#REF!,$C876,#REF!,#REF!),"No results found")</f>
        <v>No results found</v>
      </c>
      <c r="F876" s="30" t="e">
        <f>_xlfn.XLOOKUP($C876,#REF!,#REF!, "No results found",0)</f>
        <v>#REF!</v>
      </c>
      <c r="G876" s="30" t="str">
        <f>IFERROR(AVERAGEIFS(#REF!,#REF!,$D876,#REF!,#REF!),"No results found")</f>
        <v>No results found</v>
      </c>
      <c r="H876" s="31" t="e">
        <f>_xlfn.XLOOKUP($D876,#REF!,#REF!, "No results found",0)</f>
        <v>#REF!</v>
      </c>
    </row>
    <row r="877" spans="1:8" customFormat="1" x14ac:dyDescent="0.25">
      <c r="A877" s="13" t="s">
        <v>3784</v>
      </c>
      <c r="B877" s="2" t="s">
        <v>2790</v>
      </c>
      <c r="C877" s="13" t="s">
        <v>1208</v>
      </c>
      <c r="D877" s="13" t="s">
        <v>989</v>
      </c>
      <c r="E877" s="30" t="str">
        <f>IFERROR(AVERAGEIFS(#REF!,#REF!,$C877,#REF!,#REF!),"No results found")</f>
        <v>No results found</v>
      </c>
      <c r="F877" s="30" t="e">
        <f>_xlfn.XLOOKUP($C877,#REF!,#REF!, "No results found",0)</f>
        <v>#REF!</v>
      </c>
      <c r="G877" s="30" t="str">
        <f>IFERROR(AVERAGEIFS(#REF!,#REF!,$D877,#REF!,#REF!),"No results found")</f>
        <v>No results found</v>
      </c>
      <c r="H877" s="31" t="e">
        <f>_xlfn.XLOOKUP($D877,#REF!,#REF!, "No results found",0)</f>
        <v>#REF!</v>
      </c>
    </row>
    <row r="878" spans="1:8" customFormat="1" x14ac:dyDescent="0.25">
      <c r="A878" s="13" t="s">
        <v>2111</v>
      </c>
      <c r="B878" s="2" t="s">
        <v>2112</v>
      </c>
      <c r="C878" s="13" t="s">
        <v>2115</v>
      </c>
      <c r="D878" s="13" t="s">
        <v>1208</v>
      </c>
      <c r="E878" s="30" t="str">
        <f>IFERROR(AVERAGEIFS(#REF!,#REF!,$C878,#REF!,#REF!),"No results found")</f>
        <v>No results found</v>
      </c>
      <c r="F878" s="30" t="e">
        <f>_xlfn.XLOOKUP($C878,#REF!,#REF!, "No results found",0)</f>
        <v>#REF!</v>
      </c>
      <c r="G878" s="30" t="str">
        <f>IFERROR(AVERAGEIFS(#REF!,#REF!,$D878,#REF!,#REF!),"No results found")</f>
        <v>No results found</v>
      </c>
      <c r="H878" s="31" t="e">
        <f>_xlfn.XLOOKUP($D878,#REF!,#REF!, "No results found",0)</f>
        <v>#REF!</v>
      </c>
    </row>
    <row r="879" spans="1:8" customFormat="1" x14ac:dyDescent="0.25">
      <c r="A879" s="13" t="s">
        <v>2115</v>
      </c>
      <c r="B879" s="2" t="s">
        <v>2116</v>
      </c>
      <c r="C879" s="13" t="s">
        <v>2117</v>
      </c>
      <c r="D879" s="13" t="s">
        <v>2111</v>
      </c>
      <c r="E879" s="30" t="str">
        <f>IFERROR(AVERAGEIFS(#REF!,#REF!,$C879,#REF!,#REF!),"No results found")</f>
        <v>No results found</v>
      </c>
      <c r="F879" s="30" t="e">
        <f>_xlfn.XLOOKUP($C879,#REF!,#REF!, "No results found",0)</f>
        <v>#REF!</v>
      </c>
      <c r="G879" s="30" t="str">
        <f>IFERROR(AVERAGEIFS(#REF!,#REF!,$D879,#REF!,#REF!),"No results found")</f>
        <v>No results found</v>
      </c>
      <c r="H879" s="31" t="e">
        <f>_xlfn.XLOOKUP($D879,#REF!,#REF!, "No results found",0)</f>
        <v>#REF!</v>
      </c>
    </row>
    <row r="880" spans="1:8" customFormat="1" x14ac:dyDescent="0.25">
      <c r="A880" s="13" t="s">
        <v>2117</v>
      </c>
      <c r="B880" s="2" t="s">
        <v>2118</v>
      </c>
      <c r="C880" s="13" t="s">
        <v>1208</v>
      </c>
      <c r="D880" s="13" t="s">
        <v>2115</v>
      </c>
      <c r="E880" s="30" t="str">
        <f>IFERROR(AVERAGEIFS(#REF!,#REF!,$C880,#REF!,#REF!),"No results found")</f>
        <v>No results found</v>
      </c>
      <c r="F880" s="30" t="e">
        <f>_xlfn.XLOOKUP($C880,#REF!,#REF!, "No results found",0)</f>
        <v>#REF!</v>
      </c>
      <c r="G880" s="30" t="str">
        <f>IFERROR(AVERAGEIFS(#REF!,#REF!,$D880,#REF!,#REF!),"No results found")</f>
        <v>No results found</v>
      </c>
      <c r="H880" s="31" t="e">
        <f>_xlfn.XLOOKUP($D880,#REF!,#REF!, "No results found",0)</f>
        <v>#REF!</v>
      </c>
    </row>
    <row r="881" spans="1:8" customFormat="1" x14ac:dyDescent="0.25">
      <c r="A881" s="13" t="s">
        <v>2119</v>
      </c>
      <c r="B881" s="2" t="s">
        <v>2120</v>
      </c>
      <c r="C881" s="13" t="s">
        <v>2121</v>
      </c>
      <c r="D881" s="13" t="s">
        <v>1208</v>
      </c>
      <c r="E881" s="30" t="str">
        <f>IFERROR(AVERAGEIFS(#REF!,#REF!,$C881,#REF!,#REF!),"No results found")</f>
        <v>No results found</v>
      </c>
      <c r="F881" s="30" t="e">
        <f>_xlfn.XLOOKUP($C881,#REF!,#REF!, "No results found",0)</f>
        <v>#REF!</v>
      </c>
      <c r="G881" s="30" t="str">
        <f>IFERROR(AVERAGEIFS(#REF!,#REF!,$D881,#REF!,#REF!),"No results found")</f>
        <v>No results found</v>
      </c>
      <c r="H881" s="31" t="e">
        <f>_xlfn.XLOOKUP($D881,#REF!,#REF!, "No results found",0)</f>
        <v>#REF!</v>
      </c>
    </row>
    <row r="882" spans="1:8" customFormat="1" x14ac:dyDescent="0.25">
      <c r="A882" s="13" t="s">
        <v>2121</v>
      </c>
      <c r="B882" s="2" t="s">
        <v>2122</v>
      </c>
      <c r="C882" s="13" t="s">
        <v>2123</v>
      </c>
      <c r="D882" s="13" t="s">
        <v>2119</v>
      </c>
      <c r="E882" s="30" t="str">
        <f>IFERROR(AVERAGEIFS(#REF!,#REF!,$C882,#REF!,#REF!),"No results found")</f>
        <v>No results found</v>
      </c>
      <c r="F882" s="30" t="e">
        <f>_xlfn.XLOOKUP($C882,#REF!,#REF!, "No results found",0)</f>
        <v>#REF!</v>
      </c>
      <c r="G882" s="30" t="str">
        <f>IFERROR(AVERAGEIFS(#REF!,#REF!,$D882,#REF!,#REF!),"No results found")</f>
        <v>No results found</v>
      </c>
      <c r="H882" s="31" t="e">
        <f>_xlfn.XLOOKUP($D882,#REF!,#REF!, "No results found",0)</f>
        <v>#REF!</v>
      </c>
    </row>
    <row r="883" spans="1:8" customFormat="1" x14ac:dyDescent="0.25">
      <c r="A883" s="13" t="s">
        <v>2123</v>
      </c>
      <c r="B883" s="2" t="s">
        <v>2124</v>
      </c>
      <c r="C883" s="13" t="s">
        <v>1208</v>
      </c>
      <c r="D883" s="13" t="s">
        <v>2121</v>
      </c>
      <c r="E883" s="30" t="str">
        <f>IFERROR(AVERAGEIFS(#REF!,#REF!,$C883,#REF!,#REF!),"No results found")</f>
        <v>No results found</v>
      </c>
      <c r="F883" s="30" t="e">
        <f>_xlfn.XLOOKUP($C883,#REF!,#REF!, "No results found",0)</f>
        <v>#REF!</v>
      </c>
      <c r="G883" s="30" t="str">
        <f>IFERROR(AVERAGEIFS(#REF!,#REF!,$D883,#REF!,#REF!),"No results found")</f>
        <v>No results found</v>
      </c>
      <c r="H883" s="31" t="e">
        <f>_xlfn.XLOOKUP($D883,#REF!,#REF!, "No results found",0)</f>
        <v>#REF!</v>
      </c>
    </row>
    <row r="884" spans="1:8" customFormat="1" x14ac:dyDescent="0.25">
      <c r="A884" s="13" t="s">
        <v>2922</v>
      </c>
      <c r="B884" s="2" t="s">
        <v>2923</v>
      </c>
      <c r="C884" s="13"/>
      <c r="D884" s="13"/>
      <c r="E884" s="14"/>
      <c r="F884" s="14"/>
      <c r="G884" s="15"/>
      <c r="H884" s="12"/>
    </row>
    <row r="885" spans="1:8" customFormat="1" x14ac:dyDescent="0.25">
      <c r="A885" s="13" t="s">
        <v>1689</v>
      </c>
      <c r="B885" s="2" t="s">
        <v>1690</v>
      </c>
      <c r="C885" s="13"/>
      <c r="D885" s="13"/>
      <c r="E885" s="14"/>
      <c r="F885" s="14"/>
      <c r="G885" s="15"/>
      <c r="H885" s="12"/>
    </row>
    <row r="886" spans="1:8" customFormat="1" x14ac:dyDescent="0.25">
      <c r="A886" s="13" t="s">
        <v>865</v>
      </c>
      <c r="B886" s="2" t="s">
        <v>2183</v>
      </c>
      <c r="C886" s="13" t="s">
        <v>473</v>
      </c>
      <c r="D886" s="13" t="s">
        <v>1208</v>
      </c>
      <c r="E886" s="30" t="str">
        <f>IFERROR(AVERAGEIFS(#REF!,#REF!,$C886,#REF!,#REF!),"No results found")</f>
        <v>No results found</v>
      </c>
      <c r="F886" s="30" t="e">
        <f>_xlfn.XLOOKUP($C886,#REF!,#REF!, "No results found",0)</f>
        <v>#REF!</v>
      </c>
      <c r="G886" s="30" t="str">
        <f>IFERROR(AVERAGEIFS(#REF!,#REF!,$D886,#REF!,#REF!),"No results found")</f>
        <v>No results found</v>
      </c>
      <c r="H886" s="31" t="e">
        <f>_xlfn.XLOOKUP($D886,#REF!,#REF!, "No results found",0)</f>
        <v>#REF!</v>
      </c>
    </row>
    <row r="887" spans="1:8" customFormat="1" x14ac:dyDescent="0.25">
      <c r="A887" s="13" t="s">
        <v>473</v>
      </c>
      <c r="B887" s="2" t="s">
        <v>2184</v>
      </c>
      <c r="C887" s="13" t="s">
        <v>1208</v>
      </c>
      <c r="D887" s="13" t="s">
        <v>865</v>
      </c>
      <c r="E887" s="30" t="str">
        <f>IFERROR(AVERAGEIFS(#REF!,#REF!,$C887,#REF!,#REF!),"No results found")</f>
        <v>No results found</v>
      </c>
      <c r="F887" s="30" t="e">
        <f>_xlfn.XLOOKUP($C887,#REF!,#REF!, "No results found",0)</f>
        <v>#REF!</v>
      </c>
      <c r="G887" s="30" t="str">
        <f>IFERROR(AVERAGEIFS(#REF!,#REF!,$D887,#REF!,#REF!),"No results found")</f>
        <v>No results found</v>
      </c>
      <c r="H887" s="31" t="e">
        <f>_xlfn.XLOOKUP($D887,#REF!,#REF!, "No results found",0)</f>
        <v>#REF!</v>
      </c>
    </row>
    <row r="888" spans="1:8" customFormat="1" x14ac:dyDescent="0.25">
      <c r="A888" s="13" t="s">
        <v>635</v>
      </c>
      <c r="B888" s="2" t="s">
        <v>2185</v>
      </c>
      <c r="C888" s="13"/>
      <c r="D888" s="13"/>
      <c r="E888" s="14"/>
      <c r="F888" s="14"/>
      <c r="G888" s="15"/>
      <c r="H888" s="12"/>
    </row>
    <row r="889" spans="1:8" customFormat="1" x14ac:dyDescent="0.25">
      <c r="A889" s="13" t="s">
        <v>1011</v>
      </c>
      <c r="B889" s="2" t="s">
        <v>2937</v>
      </c>
      <c r="C889" s="13"/>
      <c r="D889" s="13"/>
      <c r="E889" s="14"/>
      <c r="F889" s="14"/>
      <c r="G889" s="15"/>
      <c r="H889" s="12"/>
    </row>
    <row r="890" spans="1:8" customFormat="1" x14ac:dyDescent="0.25">
      <c r="A890" s="13" t="s">
        <v>3785</v>
      </c>
      <c r="B890" s="2" t="s">
        <v>2959</v>
      </c>
      <c r="C890" s="13"/>
      <c r="D890" s="13"/>
      <c r="E890" s="14"/>
      <c r="F890" s="14"/>
      <c r="G890" s="15"/>
      <c r="H890" s="12"/>
    </row>
    <row r="891" spans="1:8" customFormat="1" x14ac:dyDescent="0.25">
      <c r="A891" s="13" t="s">
        <v>762</v>
      </c>
      <c r="B891" s="2" t="s">
        <v>1582</v>
      </c>
      <c r="C891" s="13"/>
      <c r="D891" s="13"/>
      <c r="E891" s="14"/>
      <c r="F891" s="14"/>
      <c r="G891" s="15"/>
      <c r="H891" s="12"/>
    </row>
    <row r="892" spans="1:8" customFormat="1" x14ac:dyDescent="0.25">
      <c r="A892" s="13" t="s">
        <v>2543</v>
      </c>
      <c r="B892" s="2" t="s">
        <v>2544</v>
      </c>
      <c r="C892" s="13" t="s">
        <v>416</v>
      </c>
      <c r="D892" s="13" t="s">
        <v>1208</v>
      </c>
      <c r="E892" s="30" t="str">
        <f>IFERROR(AVERAGEIFS(#REF!,#REF!,$C892,#REF!,#REF!),"No results found")</f>
        <v>No results found</v>
      </c>
      <c r="F892" s="30" t="e">
        <f>_xlfn.XLOOKUP($C892,#REF!,#REF!, "No results found",0)</f>
        <v>#REF!</v>
      </c>
      <c r="G892" s="30" t="str">
        <f>IFERROR(AVERAGEIFS(#REF!,#REF!,$D892,#REF!,#REF!),"No results found")</f>
        <v>No results found</v>
      </c>
      <c r="H892" s="31" t="e">
        <f>_xlfn.XLOOKUP($D892,#REF!,#REF!, "No results found",0)</f>
        <v>#REF!</v>
      </c>
    </row>
    <row r="893" spans="1:8" customFormat="1" x14ac:dyDescent="0.25">
      <c r="A893" s="13" t="s">
        <v>416</v>
      </c>
      <c r="B893" s="2" t="s">
        <v>2545</v>
      </c>
      <c r="C893" s="13" t="s">
        <v>2546</v>
      </c>
      <c r="D893" s="13" t="s">
        <v>2543</v>
      </c>
      <c r="E893" s="30" t="str">
        <f>IFERROR(AVERAGEIFS(#REF!,#REF!,$C893,#REF!,#REF!),"No results found")</f>
        <v>No results found</v>
      </c>
      <c r="F893" s="30" t="e">
        <f>_xlfn.XLOOKUP($C893,#REF!,#REF!, "No results found",0)</f>
        <v>#REF!</v>
      </c>
      <c r="G893" s="30" t="str">
        <f>IFERROR(AVERAGEIFS(#REF!,#REF!,$D893,#REF!,#REF!),"No results found")</f>
        <v>No results found</v>
      </c>
      <c r="H893" s="31" t="e">
        <f>_xlfn.XLOOKUP($D893,#REF!,#REF!, "No results found",0)</f>
        <v>#REF!</v>
      </c>
    </row>
    <row r="894" spans="1:8" customFormat="1" x14ac:dyDescent="0.25">
      <c r="A894" s="13" t="s">
        <v>2546</v>
      </c>
      <c r="B894" s="2" t="s">
        <v>2547</v>
      </c>
      <c r="C894" s="13" t="s">
        <v>1208</v>
      </c>
      <c r="D894" s="13" t="s">
        <v>416</v>
      </c>
      <c r="E894" s="30" t="str">
        <f>IFERROR(AVERAGEIFS(#REF!,#REF!,$C894,#REF!,#REF!),"No results found")</f>
        <v>No results found</v>
      </c>
      <c r="F894" s="30" t="e">
        <f>_xlfn.XLOOKUP($C894,#REF!,#REF!, "No results found",0)</f>
        <v>#REF!</v>
      </c>
      <c r="G894" s="30" t="str">
        <f>IFERROR(AVERAGEIFS(#REF!,#REF!,$D894,#REF!,#REF!),"No results found")</f>
        <v>No results found</v>
      </c>
      <c r="H894" s="31" t="e">
        <f>_xlfn.XLOOKUP($D894,#REF!,#REF!, "No results found",0)</f>
        <v>#REF!</v>
      </c>
    </row>
    <row r="895" spans="1:8" customFormat="1" x14ac:dyDescent="0.25">
      <c r="A895" s="13" t="s">
        <v>1016</v>
      </c>
      <c r="B895" s="2" t="s">
        <v>2956</v>
      </c>
      <c r="C895" s="13"/>
      <c r="D895" s="13"/>
      <c r="E895" s="14"/>
      <c r="F895" s="14"/>
      <c r="G895" s="15"/>
      <c r="H895" s="12"/>
    </row>
    <row r="896" spans="1:8" customFormat="1" x14ac:dyDescent="0.25">
      <c r="A896" s="13" t="s">
        <v>2560</v>
      </c>
      <c r="B896" s="2" t="s">
        <v>2561</v>
      </c>
      <c r="C896" s="13" t="s">
        <v>950</v>
      </c>
      <c r="D896" s="13" t="s">
        <v>1208</v>
      </c>
      <c r="E896" s="30" t="str">
        <f>IFERROR(AVERAGEIFS(#REF!,#REF!,$C896,#REF!,#REF!),"No results found")</f>
        <v>No results found</v>
      </c>
      <c r="F896" s="30" t="e">
        <f>_xlfn.XLOOKUP($C896,#REF!,#REF!, "No results found",0)</f>
        <v>#REF!</v>
      </c>
      <c r="G896" s="30" t="str">
        <f>IFERROR(AVERAGEIFS(#REF!,#REF!,$D896,#REF!,#REF!),"No results found")</f>
        <v>No results found</v>
      </c>
      <c r="H896" s="31" t="e">
        <f>_xlfn.XLOOKUP($D896,#REF!,#REF!, "No results found",0)</f>
        <v>#REF!</v>
      </c>
    </row>
    <row r="897" spans="1:8" customFormat="1" x14ac:dyDescent="0.25">
      <c r="A897" s="13" t="s">
        <v>950</v>
      </c>
      <c r="B897" s="2" t="s">
        <v>2562</v>
      </c>
      <c r="C897" s="13" t="s">
        <v>2563</v>
      </c>
      <c r="D897" s="13" t="s">
        <v>2560</v>
      </c>
      <c r="E897" s="30" t="str">
        <f>IFERROR(AVERAGEIFS(#REF!,#REF!,$C897,#REF!,#REF!),"No results found")</f>
        <v>No results found</v>
      </c>
      <c r="F897" s="30" t="e">
        <f>_xlfn.XLOOKUP($C897,#REF!,#REF!, "No results found",0)</f>
        <v>#REF!</v>
      </c>
      <c r="G897" s="30" t="str">
        <f>IFERROR(AVERAGEIFS(#REF!,#REF!,$D897,#REF!,#REF!),"No results found")</f>
        <v>No results found</v>
      </c>
      <c r="H897" s="31" t="e">
        <f>_xlfn.XLOOKUP($D897,#REF!,#REF!, "No results found",0)</f>
        <v>#REF!</v>
      </c>
    </row>
    <row r="898" spans="1:8" customFormat="1" x14ac:dyDescent="0.25">
      <c r="A898" s="13" t="s">
        <v>2563</v>
      </c>
      <c r="B898" s="2" t="s">
        <v>2564</v>
      </c>
      <c r="C898" s="13" t="s">
        <v>1208</v>
      </c>
      <c r="D898" s="13" t="s">
        <v>950</v>
      </c>
      <c r="E898" s="30" t="str">
        <f>IFERROR(AVERAGEIFS(#REF!,#REF!,$C898,#REF!,#REF!),"No results found")</f>
        <v>No results found</v>
      </c>
      <c r="F898" s="30" t="e">
        <f>_xlfn.XLOOKUP($C898,#REF!,#REF!, "No results found",0)</f>
        <v>#REF!</v>
      </c>
      <c r="G898" s="30" t="str">
        <f>IFERROR(AVERAGEIFS(#REF!,#REF!,$D898,#REF!,#REF!),"No results found")</f>
        <v>No results found</v>
      </c>
      <c r="H898" s="31" t="e">
        <f>_xlfn.XLOOKUP($D898,#REF!,#REF!, "No results found",0)</f>
        <v>#REF!</v>
      </c>
    </row>
    <row r="899" spans="1:8" customFormat="1" x14ac:dyDescent="0.25">
      <c r="A899" s="13" t="s">
        <v>2555</v>
      </c>
      <c r="B899" s="2" t="s">
        <v>2556</v>
      </c>
      <c r="C899" s="13" t="s">
        <v>479</v>
      </c>
      <c r="D899" s="13" t="s">
        <v>1208</v>
      </c>
      <c r="E899" s="30" t="str">
        <f>IFERROR(AVERAGEIFS(#REF!,#REF!,$C899,#REF!,#REF!),"No results found")</f>
        <v>No results found</v>
      </c>
      <c r="F899" s="30" t="e">
        <f>_xlfn.XLOOKUP($C899,#REF!,#REF!, "No results found",0)</f>
        <v>#REF!</v>
      </c>
      <c r="G899" s="30" t="str">
        <f>IFERROR(AVERAGEIFS(#REF!,#REF!,$D899,#REF!,#REF!),"No results found")</f>
        <v>No results found</v>
      </c>
      <c r="H899" s="31" t="e">
        <f>_xlfn.XLOOKUP($D899,#REF!,#REF!, "No results found",0)</f>
        <v>#REF!</v>
      </c>
    </row>
    <row r="900" spans="1:8" customFormat="1" x14ac:dyDescent="0.25">
      <c r="A900" s="13" t="s">
        <v>479</v>
      </c>
      <c r="B900" s="2" t="s">
        <v>2557</v>
      </c>
      <c r="C900" s="13" t="s">
        <v>2558</v>
      </c>
      <c r="D900" s="13" t="s">
        <v>2555</v>
      </c>
      <c r="E900" s="30" t="str">
        <f>IFERROR(AVERAGEIFS(#REF!,#REF!,$C900,#REF!,#REF!),"No results found")</f>
        <v>No results found</v>
      </c>
      <c r="F900" s="30" t="e">
        <f>_xlfn.XLOOKUP($C900,#REF!,#REF!, "No results found",0)</f>
        <v>#REF!</v>
      </c>
      <c r="G900" s="30" t="str">
        <f>IFERROR(AVERAGEIFS(#REF!,#REF!,$D900,#REF!,#REF!),"No results found")</f>
        <v>No results found</v>
      </c>
      <c r="H900" s="31" t="e">
        <f>_xlfn.XLOOKUP($D900,#REF!,#REF!, "No results found",0)</f>
        <v>#REF!</v>
      </c>
    </row>
    <row r="901" spans="1:8" customFormat="1" x14ac:dyDescent="0.25">
      <c r="A901" s="13" t="s">
        <v>2558</v>
      </c>
      <c r="B901" s="2" t="s">
        <v>2559</v>
      </c>
      <c r="C901" s="13" t="s">
        <v>1208</v>
      </c>
      <c r="D901" s="13" t="s">
        <v>479</v>
      </c>
      <c r="E901" s="30" t="str">
        <f>IFERROR(AVERAGEIFS(#REF!,#REF!,$C901,#REF!,#REF!),"No results found")</f>
        <v>No results found</v>
      </c>
      <c r="F901" s="30" t="e">
        <f>_xlfn.XLOOKUP($C901,#REF!,#REF!, "No results found",0)</f>
        <v>#REF!</v>
      </c>
      <c r="G901" s="30" t="str">
        <f>IFERROR(AVERAGEIFS(#REF!,#REF!,$D901,#REF!,#REF!),"No results found")</f>
        <v>No results found</v>
      </c>
      <c r="H901" s="31" t="e">
        <f>_xlfn.XLOOKUP($D901,#REF!,#REF!, "No results found",0)</f>
        <v>#REF!</v>
      </c>
    </row>
    <row r="902" spans="1:8" customFormat="1" x14ac:dyDescent="0.25">
      <c r="A902" s="13" t="s">
        <v>1017</v>
      </c>
      <c r="B902" s="2" t="s">
        <v>2957</v>
      </c>
      <c r="C902" s="13"/>
      <c r="D902" s="13"/>
      <c r="E902" s="14"/>
      <c r="F902" s="14"/>
      <c r="G902" s="15"/>
      <c r="H902" s="12"/>
    </row>
    <row r="903" spans="1:8" customFormat="1" x14ac:dyDescent="0.25">
      <c r="A903" s="13" t="s">
        <v>2933</v>
      </c>
      <c r="B903" s="2" t="s">
        <v>2934</v>
      </c>
      <c r="C903" s="13"/>
      <c r="D903" s="13"/>
      <c r="E903" s="14"/>
      <c r="F903" s="14"/>
      <c r="G903" s="15"/>
      <c r="H903" s="12"/>
    </row>
    <row r="904" spans="1:8" customFormat="1" x14ac:dyDescent="0.25">
      <c r="A904" s="13" t="s">
        <v>641</v>
      </c>
      <c r="B904" s="2" t="s">
        <v>2302</v>
      </c>
      <c r="C904" s="13"/>
      <c r="D904" s="13"/>
      <c r="E904" s="14"/>
      <c r="F904" s="14"/>
      <c r="G904" s="15"/>
      <c r="H904" s="12"/>
    </row>
    <row r="905" spans="1:8" customFormat="1" x14ac:dyDescent="0.25">
      <c r="A905" s="13" t="s">
        <v>3786</v>
      </c>
      <c r="B905" s="2" t="s">
        <v>2379</v>
      </c>
      <c r="C905" s="13"/>
      <c r="D905" s="13"/>
      <c r="E905" s="14"/>
      <c r="F905" s="14"/>
      <c r="G905" s="15"/>
      <c r="H905" s="12"/>
    </row>
    <row r="906" spans="1:8" customFormat="1" x14ac:dyDescent="0.25">
      <c r="A906" s="13" t="s">
        <v>661</v>
      </c>
      <c r="B906" s="2" t="s">
        <v>2726</v>
      </c>
      <c r="C906" s="13" t="s">
        <v>483</v>
      </c>
      <c r="D906" s="13" t="s">
        <v>1208</v>
      </c>
      <c r="E906" s="30" t="str">
        <f>IFERROR(AVERAGEIFS(#REF!,#REF!,$C906,#REF!,#REF!),"No results found")</f>
        <v>No results found</v>
      </c>
      <c r="F906" s="30" t="e">
        <f>_xlfn.XLOOKUP($C906,#REF!,#REF!, "No results found",0)</f>
        <v>#REF!</v>
      </c>
      <c r="G906" s="30" t="str">
        <f>IFERROR(AVERAGEIFS(#REF!,#REF!,$D906,#REF!,#REF!),"No results found")</f>
        <v>No results found</v>
      </c>
      <c r="H906" s="31" t="e">
        <f>_xlfn.XLOOKUP($D906,#REF!,#REF!, "No results found",0)</f>
        <v>#REF!</v>
      </c>
    </row>
    <row r="907" spans="1:8" customFormat="1" x14ac:dyDescent="0.25">
      <c r="A907" s="13" t="s">
        <v>483</v>
      </c>
      <c r="B907" s="2" t="s">
        <v>2727</v>
      </c>
      <c r="C907" s="13" t="s">
        <v>391</v>
      </c>
      <c r="D907" s="13" t="s">
        <v>661</v>
      </c>
      <c r="E907" s="30" t="str">
        <f>IFERROR(AVERAGEIFS(#REF!,#REF!,$C907,#REF!,#REF!),"No results found")</f>
        <v>No results found</v>
      </c>
      <c r="F907" s="30" t="e">
        <f>_xlfn.XLOOKUP($C907,#REF!,#REF!, "No results found",0)</f>
        <v>#REF!</v>
      </c>
      <c r="G907" s="30" t="str">
        <f>IFERROR(AVERAGEIFS(#REF!,#REF!,$D907,#REF!,#REF!),"No results found")</f>
        <v>No results found</v>
      </c>
      <c r="H907" s="31" t="e">
        <f>_xlfn.XLOOKUP($D907,#REF!,#REF!, "No results found",0)</f>
        <v>#REF!</v>
      </c>
    </row>
    <row r="908" spans="1:8" customFormat="1" x14ac:dyDescent="0.25">
      <c r="A908" s="13" t="s">
        <v>391</v>
      </c>
      <c r="B908" s="2" t="s">
        <v>2730</v>
      </c>
      <c r="C908" s="13" t="s">
        <v>1208</v>
      </c>
      <c r="D908" s="13" t="s">
        <v>483</v>
      </c>
      <c r="E908" s="30" t="str">
        <f>IFERROR(AVERAGEIFS(#REF!,#REF!,$C908,#REF!,#REF!),"No results found")</f>
        <v>No results found</v>
      </c>
      <c r="F908" s="30" t="e">
        <f>_xlfn.XLOOKUP($C908,#REF!,#REF!, "No results found",0)</f>
        <v>#REF!</v>
      </c>
      <c r="G908" s="30" t="str">
        <f>IFERROR(AVERAGEIFS(#REF!,#REF!,$D908,#REF!,#REF!),"No results found")</f>
        <v>No results found</v>
      </c>
      <c r="H908" s="31" t="e">
        <f>_xlfn.XLOOKUP($D908,#REF!,#REF!, "No results found",0)</f>
        <v>#REF!</v>
      </c>
    </row>
    <row r="909" spans="1:8" customFormat="1" x14ac:dyDescent="0.25">
      <c r="A909" s="13" t="s">
        <v>673</v>
      </c>
      <c r="B909" s="2" t="s">
        <v>2991</v>
      </c>
      <c r="C909" s="13"/>
      <c r="D909" s="13"/>
      <c r="E909" s="14"/>
      <c r="F909" s="14"/>
      <c r="G909" s="15"/>
      <c r="H909" s="12"/>
    </row>
    <row r="910" spans="1:8" customFormat="1" x14ac:dyDescent="0.25">
      <c r="A910" s="13" t="s">
        <v>2048</v>
      </c>
      <c r="B910" s="2" t="s">
        <v>2049</v>
      </c>
      <c r="C910" s="13" t="s">
        <v>627</v>
      </c>
      <c r="D910" s="13" t="s">
        <v>1208</v>
      </c>
      <c r="E910" s="30" t="str">
        <f>IFERROR(AVERAGEIFS(#REF!,#REF!,$C910,#REF!,#REF!),"No results found")</f>
        <v>No results found</v>
      </c>
      <c r="F910" s="30" t="e">
        <f>_xlfn.XLOOKUP($C910,#REF!,#REF!, "No results found",0)</f>
        <v>#REF!</v>
      </c>
      <c r="G910" s="30" t="str">
        <f>IFERROR(AVERAGEIFS(#REF!,#REF!,$D910,#REF!,#REF!),"No results found")</f>
        <v>No results found</v>
      </c>
      <c r="H910" s="31" t="e">
        <f>_xlfn.XLOOKUP($D910,#REF!,#REF!, "No results found",0)</f>
        <v>#REF!</v>
      </c>
    </row>
    <row r="911" spans="1:8" customFormat="1" x14ac:dyDescent="0.25">
      <c r="A911" s="13" t="s">
        <v>627</v>
      </c>
      <c r="B911" s="2" t="s">
        <v>2052</v>
      </c>
      <c r="C911" s="13" t="s">
        <v>1208</v>
      </c>
      <c r="D911" s="13" t="s">
        <v>2048</v>
      </c>
      <c r="E911" s="30" t="str">
        <f>IFERROR(AVERAGEIFS(#REF!,#REF!,$C911,#REF!,#REF!),"No results found")</f>
        <v>No results found</v>
      </c>
      <c r="F911" s="30" t="e">
        <f>_xlfn.XLOOKUP($C911,#REF!,#REF!, "No results found",0)</f>
        <v>#REF!</v>
      </c>
      <c r="G911" s="30" t="str">
        <f>IFERROR(AVERAGEIFS(#REF!,#REF!,$D911,#REF!,#REF!),"No results found")</f>
        <v>No results found</v>
      </c>
      <c r="H911" s="31" t="e">
        <f>_xlfn.XLOOKUP($D911,#REF!,#REF!, "No results found",0)</f>
        <v>#REF!</v>
      </c>
    </row>
    <row r="912" spans="1:8" customFormat="1" x14ac:dyDescent="0.25">
      <c r="A912" s="13" t="s">
        <v>849</v>
      </c>
      <c r="B912" s="2" t="s">
        <v>2060</v>
      </c>
      <c r="C912" s="13" t="s">
        <v>850</v>
      </c>
      <c r="D912" s="13" t="s">
        <v>1208</v>
      </c>
      <c r="E912" s="30" t="str">
        <f>IFERROR(AVERAGEIFS(#REF!,#REF!,$C912,#REF!,#REF!),"No results found")</f>
        <v>No results found</v>
      </c>
      <c r="F912" s="30" t="e">
        <f>_xlfn.XLOOKUP($C912,#REF!,#REF!, "No results found",0)</f>
        <v>#REF!</v>
      </c>
      <c r="G912" s="30" t="str">
        <f>IFERROR(AVERAGEIFS(#REF!,#REF!,$D912,#REF!,#REF!),"No results found")</f>
        <v>No results found</v>
      </c>
      <c r="H912" s="31" t="e">
        <f>_xlfn.XLOOKUP($D912,#REF!,#REF!, "No results found",0)</f>
        <v>#REF!</v>
      </c>
    </row>
    <row r="913" spans="1:8" customFormat="1" x14ac:dyDescent="0.25">
      <c r="A913" s="13" t="s">
        <v>850</v>
      </c>
      <c r="B913" s="2" t="s">
        <v>2061</v>
      </c>
      <c r="C913" s="13" t="s">
        <v>532</v>
      </c>
      <c r="D913" s="13" t="s">
        <v>849</v>
      </c>
      <c r="E913" s="30" t="str">
        <f>IFERROR(AVERAGEIFS(#REF!,#REF!,$C913,#REF!,#REF!),"No results found")</f>
        <v>No results found</v>
      </c>
      <c r="F913" s="30" t="e">
        <f>_xlfn.XLOOKUP($C913,#REF!,#REF!, "No results found",0)</f>
        <v>#REF!</v>
      </c>
      <c r="G913" s="30" t="str">
        <f>IFERROR(AVERAGEIFS(#REF!,#REF!,$D913,#REF!,#REF!),"No results found")</f>
        <v>No results found</v>
      </c>
      <c r="H913" s="31" t="e">
        <f>_xlfn.XLOOKUP($D913,#REF!,#REF!, "No results found",0)</f>
        <v>#REF!</v>
      </c>
    </row>
    <row r="914" spans="1:8" customFormat="1" x14ac:dyDescent="0.25">
      <c r="A914" s="13" t="s">
        <v>532</v>
      </c>
      <c r="B914" s="2" t="s">
        <v>2062</v>
      </c>
      <c r="C914" s="13" t="s">
        <v>2063</v>
      </c>
      <c r="D914" s="13" t="s">
        <v>850</v>
      </c>
      <c r="E914" s="30" t="str">
        <f>IFERROR(AVERAGEIFS(#REF!,#REF!,$C914,#REF!,#REF!),"No results found")</f>
        <v>No results found</v>
      </c>
      <c r="F914" s="30" t="e">
        <f>_xlfn.XLOOKUP($C914,#REF!,#REF!, "No results found",0)</f>
        <v>#REF!</v>
      </c>
      <c r="G914" s="30" t="str">
        <f>IFERROR(AVERAGEIFS(#REF!,#REF!,$D914,#REF!,#REF!),"No results found")</f>
        <v>No results found</v>
      </c>
      <c r="H914" s="31" t="e">
        <f>_xlfn.XLOOKUP($D914,#REF!,#REF!, "No results found",0)</f>
        <v>#REF!</v>
      </c>
    </row>
    <row r="915" spans="1:8" customFormat="1" x14ac:dyDescent="0.25">
      <c r="A915" s="13" t="s">
        <v>2063</v>
      </c>
      <c r="B915" s="2" t="s">
        <v>2064</v>
      </c>
      <c r="C915" s="13" t="s">
        <v>1208</v>
      </c>
      <c r="D915" s="13" t="s">
        <v>532</v>
      </c>
      <c r="E915" s="30" t="str">
        <f>IFERROR(AVERAGEIFS(#REF!,#REF!,$C915,#REF!,#REF!),"No results found")</f>
        <v>No results found</v>
      </c>
      <c r="F915" s="30" t="e">
        <f>_xlfn.XLOOKUP($C915,#REF!,#REF!, "No results found",0)</f>
        <v>#REF!</v>
      </c>
      <c r="G915" s="30" t="str">
        <f>IFERROR(AVERAGEIFS(#REF!,#REF!,$D915,#REF!,#REF!),"No results found")</f>
        <v>No results found</v>
      </c>
      <c r="H915" s="31" t="e">
        <f>_xlfn.XLOOKUP($D915,#REF!,#REF!, "No results found",0)</f>
        <v>#REF!</v>
      </c>
    </row>
    <row r="916" spans="1:8" customFormat="1" x14ac:dyDescent="0.25">
      <c r="A916" s="13" t="s">
        <v>2070</v>
      </c>
      <c r="B916" s="2" t="s">
        <v>2071</v>
      </c>
      <c r="C916" s="13" t="s">
        <v>851</v>
      </c>
      <c r="D916" s="13" t="s">
        <v>1208</v>
      </c>
      <c r="E916" s="30" t="str">
        <f>IFERROR(AVERAGEIFS(#REF!,#REF!,$C916,#REF!,#REF!),"No results found")</f>
        <v>No results found</v>
      </c>
      <c r="F916" s="30" t="e">
        <f>_xlfn.XLOOKUP($C916,#REF!,#REF!, "No results found",0)</f>
        <v>#REF!</v>
      </c>
      <c r="G916" s="30" t="str">
        <f>IFERROR(AVERAGEIFS(#REF!,#REF!,$D916,#REF!,#REF!),"No results found")</f>
        <v>No results found</v>
      </c>
      <c r="H916" s="31" t="e">
        <f>_xlfn.XLOOKUP($D916,#REF!,#REF!, "No results found",0)</f>
        <v>#REF!</v>
      </c>
    </row>
    <row r="917" spans="1:8" customFormat="1" x14ac:dyDescent="0.25">
      <c r="A917" s="13" t="s">
        <v>851</v>
      </c>
      <c r="B917" s="2" t="s">
        <v>2072</v>
      </c>
      <c r="C917" s="13" t="s">
        <v>1208</v>
      </c>
      <c r="D917" s="13" t="s">
        <v>2070</v>
      </c>
      <c r="E917" s="30" t="str">
        <f>IFERROR(AVERAGEIFS(#REF!,#REF!,$C917,#REF!,#REF!),"No results found")</f>
        <v>No results found</v>
      </c>
      <c r="F917" s="30" t="e">
        <f>_xlfn.XLOOKUP($C917,#REF!,#REF!, "No results found",0)</f>
        <v>#REF!</v>
      </c>
      <c r="G917" s="30" t="str">
        <f>IFERROR(AVERAGEIFS(#REF!,#REF!,$D917,#REF!,#REF!),"No results found")</f>
        <v>No results found</v>
      </c>
      <c r="H917" s="31" t="e">
        <f>_xlfn.XLOOKUP($D917,#REF!,#REF!, "No results found",0)</f>
        <v>#REF!</v>
      </c>
    </row>
    <row r="918" spans="1:8" customFormat="1" x14ac:dyDescent="0.25">
      <c r="A918" s="13" t="s">
        <v>2073</v>
      </c>
      <c r="B918" s="2" t="s">
        <v>2074</v>
      </c>
      <c r="C918" s="13"/>
      <c r="D918" s="13"/>
      <c r="E918" s="14"/>
      <c r="F918" s="14"/>
      <c r="G918" s="15"/>
      <c r="H918" s="12"/>
    </row>
    <row r="919" spans="1:8" customFormat="1" x14ac:dyDescent="0.25">
      <c r="A919" s="13" t="s">
        <v>2075</v>
      </c>
      <c r="B919" s="2" t="s">
        <v>2076</v>
      </c>
      <c r="C919" s="13"/>
      <c r="D919" s="13"/>
      <c r="E919" s="14"/>
      <c r="F919" s="14"/>
      <c r="G919" s="15"/>
      <c r="H919" s="12"/>
    </row>
    <row r="920" spans="1:8" customFormat="1" x14ac:dyDescent="0.25">
      <c r="A920" s="13" t="s">
        <v>2321</v>
      </c>
      <c r="B920" s="2" t="s">
        <v>2322</v>
      </c>
      <c r="C920" s="13"/>
      <c r="D920" s="13"/>
      <c r="E920" s="14"/>
      <c r="F920" s="14"/>
      <c r="G920" s="15"/>
      <c r="H920" s="12"/>
    </row>
    <row r="921" spans="1:8" customFormat="1" x14ac:dyDescent="0.25">
      <c r="A921" s="13" t="s">
        <v>2325</v>
      </c>
      <c r="B921" s="2" t="s">
        <v>2326</v>
      </c>
      <c r="C921" s="13"/>
      <c r="D921" s="13"/>
      <c r="E921" s="14"/>
      <c r="F921" s="14"/>
      <c r="G921" s="15"/>
      <c r="H921" s="12"/>
    </row>
    <row r="922" spans="1:8" customFormat="1" x14ac:dyDescent="0.25">
      <c r="A922" s="13" t="s">
        <v>2548</v>
      </c>
      <c r="B922" s="2" t="s">
        <v>2549</v>
      </c>
      <c r="C922" s="13" t="s">
        <v>2550</v>
      </c>
      <c r="D922" s="13" t="s">
        <v>1208</v>
      </c>
      <c r="E922" s="30" t="str">
        <f>IFERROR(AVERAGEIFS(#REF!,#REF!,$C922,#REF!,#REF!),"No results found")</f>
        <v>No results found</v>
      </c>
      <c r="F922" s="30" t="e">
        <f>_xlfn.XLOOKUP($C922,#REF!,#REF!, "No results found",0)</f>
        <v>#REF!</v>
      </c>
      <c r="G922" s="30" t="str">
        <f>IFERROR(AVERAGEIFS(#REF!,#REF!,$D922,#REF!,#REF!),"No results found")</f>
        <v>No results found</v>
      </c>
      <c r="H922" s="31" t="e">
        <f>_xlfn.XLOOKUP($D922,#REF!,#REF!, "No results found",0)</f>
        <v>#REF!</v>
      </c>
    </row>
    <row r="923" spans="1:8" customFormat="1" x14ac:dyDescent="0.25">
      <c r="A923" s="13" t="s">
        <v>2550</v>
      </c>
      <c r="B923" s="2" t="s">
        <v>2551</v>
      </c>
      <c r="C923" s="13" t="s">
        <v>2552</v>
      </c>
      <c r="D923" s="13" t="s">
        <v>2548</v>
      </c>
      <c r="E923" s="30" t="str">
        <f>IFERROR(AVERAGEIFS(#REF!,#REF!,$C923,#REF!,#REF!),"No results found")</f>
        <v>No results found</v>
      </c>
      <c r="F923" s="30" t="e">
        <f>_xlfn.XLOOKUP($C923,#REF!,#REF!, "No results found",0)</f>
        <v>#REF!</v>
      </c>
      <c r="G923" s="30" t="str">
        <f>IFERROR(AVERAGEIFS(#REF!,#REF!,$D923,#REF!,#REF!),"No results found")</f>
        <v>No results found</v>
      </c>
      <c r="H923" s="31" t="e">
        <f>_xlfn.XLOOKUP($D923,#REF!,#REF!, "No results found",0)</f>
        <v>#REF!</v>
      </c>
    </row>
    <row r="924" spans="1:8" customFormat="1" x14ac:dyDescent="0.25">
      <c r="A924" s="13" t="s">
        <v>2552</v>
      </c>
      <c r="B924" s="2" t="s">
        <v>2553</v>
      </c>
      <c r="C924" s="13" t="s">
        <v>544</v>
      </c>
      <c r="D924" s="13" t="s">
        <v>2550</v>
      </c>
      <c r="E924" s="30" t="str">
        <f>IFERROR(AVERAGEIFS(#REF!,#REF!,$C924,#REF!,#REF!),"No results found")</f>
        <v>No results found</v>
      </c>
      <c r="F924" s="30" t="e">
        <f>_xlfn.XLOOKUP($C924,#REF!,#REF!, "No results found",0)</f>
        <v>#REF!</v>
      </c>
      <c r="G924" s="30" t="str">
        <f>IFERROR(AVERAGEIFS(#REF!,#REF!,$D924,#REF!,#REF!),"No results found")</f>
        <v>No results found</v>
      </c>
      <c r="H924" s="31" t="e">
        <f>_xlfn.XLOOKUP($D924,#REF!,#REF!, "No results found",0)</f>
        <v>#REF!</v>
      </c>
    </row>
    <row r="925" spans="1:8" customFormat="1" x14ac:dyDescent="0.25">
      <c r="A925" s="13" t="s">
        <v>544</v>
      </c>
      <c r="B925" s="2" t="s">
        <v>2554</v>
      </c>
      <c r="C925" s="13" t="s">
        <v>1208</v>
      </c>
      <c r="D925" s="13" t="s">
        <v>2552</v>
      </c>
      <c r="E925" s="30" t="str">
        <f>IFERROR(AVERAGEIFS(#REF!,#REF!,$C925,#REF!,#REF!),"No results found")</f>
        <v>No results found</v>
      </c>
      <c r="F925" s="30" t="e">
        <f>_xlfn.XLOOKUP($C925,#REF!,#REF!, "No results found",0)</f>
        <v>#REF!</v>
      </c>
      <c r="G925" s="30" t="str">
        <f>IFERROR(AVERAGEIFS(#REF!,#REF!,$D925,#REF!,#REF!),"No results found")</f>
        <v>No results found</v>
      </c>
      <c r="H925" s="31" t="e">
        <f>_xlfn.XLOOKUP($D925,#REF!,#REF!, "No results found",0)</f>
        <v>#REF!</v>
      </c>
    </row>
    <row r="926" spans="1:8" customFormat="1" x14ac:dyDescent="0.25">
      <c r="A926" s="13" t="s">
        <v>490</v>
      </c>
      <c r="B926" s="2" t="s">
        <v>2960</v>
      </c>
      <c r="C926" s="13"/>
      <c r="D926" s="13"/>
      <c r="E926" s="14"/>
      <c r="F926" s="14"/>
      <c r="G926" s="15"/>
      <c r="H926" s="12"/>
    </row>
    <row r="927" spans="1:8" customFormat="1" x14ac:dyDescent="0.25">
      <c r="A927" s="13" t="s">
        <v>3349</v>
      </c>
      <c r="B927" s="2" t="s">
        <v>3350</v>
      </c>
      <c r="C927" s="13"/>
      <c r="D927" s="13"/>
      <c r="E927" s="14"/>
      <c r="F927" s="14"/>
      <c r="G927" s="15"/>
      <c r="H927" s="12"/>
    </row>
    <row r="928" spans="1:8" customFormat="1" x14ac:dyDescent="0.25">
      <c r="A928" s="13" t="s">
        <v>719</v>
      </c>
      <c r="B928" s="2" t="s">
        <v>3448</v>
      </c>
      <c r="C928" s="13" t="s">
        <v>591</v>
      </c>
      <c r="D928" s="13" t="s">
        <v>1208</v>
      </c>
      <c r="E928" s="30" t="str">
        <f>IFERROR(AVERAGEIFS(#REF!,#REF!,$C928,#REF!,#REF!),"No results found")</f>
        <v>No results found</v>
      </c>
      <c r="F928" s="30" t="e">
        <f>_xlfn.XLOOKUP($C928,#REF!,#REF!, "No results found",0)</f>
        <v>#REF!</v>
      </c>
      <c r="G928" s="30" t="str">
        <f>IFERROR(AVERAGEIFS(#REF!,#REF!,$D928,#REF!,#REF!),"No results found")</f>
        <v>No results found</v>
      </c>
      <c r="H928" s="31" t="e">
        <f>_xlfn.XLOOKUP($D928,#REF!,#REF!, "No results found",0)</f>
        <v>#REF!</v>
      </c>
    </row>
    <row r="929" spans="1:8" customFormat="1" x14ac:dyDescent="0.25">
      <c r="A929" s="13" t="s">
        <v>591</v>
      </c>
      <c r="B929" s="2" t="s">
        <v>3449</v>
      </c>
      <c r="C929" s="13" t="s">
        <v>369</v>
      </c>
      <c r="D929" s="13" t="s">
        <v>719</v>
      </c>
      <c r="E929" s="30" t="str">
        <f>IFERROR(AVERAGEIFS(#REF!,#REF!,$C929,#REF!,#REF!),"No results found")</f>
        <v>No results found</v>
      </c>
      <c r="F929" s="30" t="e">
        <f>_xlfn.XLOOKUP($C929,#REF!,#REF!, "No results found",0)</f>
        <v>#REF!</v>
      </c>
      <c r="G929" s="30" t="str">
        <f>IFERROR(AVERAGEIFS(#REF!,#REF!,$D929,#REF!,#REF!),"No results found")</f>
        <v>No results found</v>
      </c>
      <c r="H929" s="31" t="e">
        <f>_xlfn.XLOOKUP($D929,#REF!,#REF!, "No results found",0)</f>
        <v>#REF!</v>
      </c>
    </row>
    <row r="930" spans="1:8" customFormat="1" x14ac:dyDescent="0.25">
      <c r="A930" s="13" t="s">
        <v>369</v>
      </c>
      <c r="B930" s="2" t="s">
        <v>3450</v>
      </c>
      <c r="C930" s="13" t="s">
        <v>1208</v>
      </c>
      <c r="D930" s="13" t="s">
        <v>591</v>
      </c>
      <c r="E930" s="30" t="str">
        <f>IFERROR(AVERAGEIFS(#REF!,#REF!,$C930,#REF!,#REF!),"No results found")</f>
        <v>No results found</v>
      </c>
      <c r="F930" s="30" t="e">
        <f>_xlfn.XLOOKUP($C930,#REF!,#REF!, "No results found",0)</f>
        <v>#REF!</v>
      </c>
      <c r="G930" s="30" t="str">
        <f>IFERROR(AVERAGEIFS(#REF!,#REF!,$D930,#REF!,#REF!),"No results found")</f>
        <v>No results found</v>
      </c>
      <c r="H930" s="31" t="e">
        <f>_xlfn.XLOOKUP($D930,#REF!,#REF!, "No results found",0)</f>
        <v>#REF!</v>
      </c>
    </row>
    <row r="931" spans="1:8" customFormat="1" x14ac:dyDescent="0.25">
      <c r="A931" s="13" t="s">
        <v>1089</v>
      </c>
      <c r="B931" s="2" t="s">
        <v>3451</v>
      </c>
      <c r="C931" s="13"/>
      <c r="D931" s="13"/>
      <c r="E931" s="14"/>
      <c r="F931" s="14"/>
      <c r="G931" s="15"/>
      <c r="H931" s="12"/>
    </row>
    <row r="932" spans="1:8" customFormat="1" x14ac:dyDescent="0.25">
      <c r="A932" s="13" t="s">
        <v>464</v>
      </c>
      <c r="B932" s="2" t="s">
        <v>3452</v>
      </c>
      <c r="C932" s="13" t="s">
        <v>508</v>
      </c>
      <c r="D932" s="13" t="s">
        <v>1208</v>
      </c>
      <c r="E932" s="30" t="str">
        <f>IFERROR(AVERAGEIFS(#REF!,#REF!,$C932,#REF!,#REF!),"No results found")</f>
        <v>No results found</v>
      </c>
      <c r="F932" s="30" t="e">
        <f>_xlfn.XLOOKUP($C932,#REF!,#REF!, "No results found",0)</f>
        <v>#REF!</v>
      </c>
      <c r="G932" s="30" t="str">
        <f>IFERROR(AVERAGEIFS(#REF!,#REF!,$D932,#REF!,#REF!),"No results found")</f>
        <v>No results found</v>
      </c>
      <c r="H932" s="31" t="e">
        <f>_xlfn.XLOOKUP($D932,#REF!,#REF!, "No results found",0)</f>
        <v>#REF!</v>
      </c>
    </row>
    <row r="933" spans="1:8" customFormat="1" x14ac:dyDescent="0.25">
      <c r="A933" s="13" t="s">
        <v>508</v>
      </c>
      <c r="B933" s="2" t="s">
        <v>3453</v>
      </c>
      <c r="C933" s="13" t="s">
        <v>385</v>
      </c>
      <c r="D933" s="13" t="s">
        <v>464</v>
      </c>
      <c r="E933" s="30" t="str">
        <f>IFERROR(AVERAGEIFS(#REF!,#REF!,$C933,#REF!,#REF!),"No results found")</f>
        <v>No results found</v>
      </c>
      <c r="F933" s="30" t="e">
        <f>_xlfn.XLOOKUP($C933,#REF!,#REF!, "No results found",0)</f>
        <v>#REF!</v>
      </c>
      <c r="G933" s="30" t="str">
        <f>IFERROR(AVERAGEIFS(#REF!,#REF!,$D933,#REF!,#REF!),"No results found")</f>
        <v>No results found</v>
      </c>
      <c r="H933" s="31" t="e">
        <f>_xlfn.XLOOKUP($D933,#REF!,#REF!, "No results found",0)</f>
        <v>#REF!</v>
      </c>
    </row>
    <row r="934" spans="1:8" customFormat="1" x14ac:dyDescent="0.25">
      <c r="A934" s="13" t="s">
        <v>385</v>
      </c>
      <c r="B934" s="2" t="s">
        <v>3454</v>
      </c>
      <c r="C934" s="13" t="s">
        <v>408</v>
      </c>
      <c r="D934" s="13" t="s">
        <v>508</v>
      </c>
      <c r="E934" s="30" t="str">
        <f>IFERROR(AVERAGEIFS(#REF!,#REF!,$C934,#REF!,#REF!),"No results found")</f>
        <v>No results found</v>
      </c>
      <c r="F934" s="30" t="e">
        <f>_xlfn.XLOOKUP($C934,#REF!,#REF!, "No results found",0)</f>
        <v>#REF!</v>
      </c>
      <c r="G934" s="30" t="str">
        <f>IFERROR(AVERAGEIFS(#REF!,#REF!,$D934,#REF!,#REF!),"No results found")</f>
        <v>No results found</v>
      </c>
      <c r="H934" s="31" t="e">
        <f>_xlfn.XLOOKUP($D934,#REF!,#REF!, "No results found",0)</f>
        <v>#REF!</v>
      </c>
    </row>
    <row r="935" spans="1:8" customFormat="1" x14ac:dyDescent="0.25">
      <c r="A935" s="13" t="s">
        <v>408</v>
      </c>
      <c r="B935" s="2" t="s">
        <v>3455</v>
      </c>
      <c r="C935" s="13" t="s">
        <v>1208</v>
      </c>
      <c r="D935" s="13" t="s">
        <v>385</v>
      </c>
      <c r="E935" s="30" t="str">
        <f>IFERROR(AVERAGEIFS(#REF!,#REF!,$C935,#REF!,#REF!),"No results found")</f>
        <v>No results found</v>
      </c>
      <c r="F935" s="30" t="e">
        <f>_xlfn.XLOOKUP($C935,#REF!,#REF!, "No results found",0)</f>
        <v>#REF!</v>
      </c>
      <c r="G935" s="30" t="str">
        <f>IFERROR(AVERAGEIFS(#REF!,#REF!,$D935,#REF!,#REF!),"No results found")</f>
        <v>No results found</v>
      </c>
      <c r="H935" s="31" t="e">
        <f>_xlfn.XLOOKUP($D935,#REF!,#REF!, "No results found",0)</f>
        <v>#REF!</v>
      </c>
    </row>
    <row r="936" spans="1:8" customFormat="1" x14ac:dyDescent="0.25">
      <c r="A936" s="13" t="s">
        <v>1454</v>
      </c>
      <c r="B936" s="2" t="s">
        <v>1455</v>
      </c>
      <c r="C936" s="13"/>
      <c r="D936" s="13"/>
      <c r="E936" s="14"/>
      <c r="F936" s="14"/>
      <c r="G936" s="15"/>
      <c r="H936" s="12"/>
    </row>
    <row r="937" spans="1:8" customFormat="1" x14ac:dyDescent="0.25">
      <c r="A937" s="13" t="s">
        <v>3787</v>
      </c>
      <c r="B937" s="2" t="s">
        <v>3788</v>
      </c>
      <c r="C937" s="13"/>
      <c r="D937" s="13"/>
      <c r="E937" s="14"/>
      <c r="F937" s="14"/>
      <c r="G937" s="15"/>
      <c r="H937" s="12"/>
    </row>
    <row r="938" spans="1:8" customFormat="1" x14ac:dyDescent="0.25">
      <c r="A938" s="13" t="s">
        <v>1589</v>
      </c>
      <c r="B938" s="2" t="s">
        <v>1590</v>
      </c>
      <c r="C938" s="13"/>
      <c r="D938" s="13"/>
      <c r="E938" s="14"/>
      <c r="F938" s="14"/>
      <c r="G938" s="15"/>
      <c r="H938" s="12"/>
    </row>
    <row r="939" spans="1:8" customFormat="1" x14ac:dyDescent="0.25">
      <c r="A939" s="13" t="s">
        <v>3789</v>
      </c>
      <c r="B939" s="2" t="s">
        <v>1675</v>
      </c>
      <c r="C939" s="13"/>
      <c r="D939" s="13"/>
      <c r="E939" s="14"/>
      <c r="F939" s="14"/>
      <c r="G939" s="15"/>
      <c r="H939" s="12"/>
    </row>
    <row r="940" spans="1:8" customFormat="1" x14ac:dyDescent="0.25">
      <c r="A940" s="13" t="s">
        <v>782</v>
      </c>
      <c r="B940" s="2" t="s">
        <v>1693</v>
      </c>
      <c r="C940" s="13"/>
      <c r="D940" s="13"/>
      <c r="E940" s="14"/>
      <c r="F940" s="14"/>
      <c r="G940" s="15"/>
      <c r="H940" s="12"/>
    </row>
    <row r="941" spans="1:8" customFormat="1" x14ac:dyDescent="0.25">
      <c r="A941" s="13" t="s">
        <v>1705</v>
      </c>
      <c r="B941" s="2" t="s">
        <v>1706</v>
      </c>
      <c r="C941" s="13"/>
      <c r="D941" s="13"/>
      <c r="E941" s="14"/>
      <c r="F941" s="14"/>
      <c r="G941" s="15"/>
      <c r="H941" s="12"/>
    </row>
    <row r="942" spans="1:8" customFormat="1" x14ac:dyDescent="0.25">
      <c r="A942" s="13" t="s">
        <v>1731</v>
      </c>
      <c r="B942" s="2" t="s">
        <v>1732</v>
      </c>
      <c r="C942" s="13"/>
      <c r="D942" s="13"/>
      <c r="E942" s="14"/>
      <c r="F942" s="14"/>
      <c r="G942" s="15"/>
      <c r="H942" s="12"/>
    </row>
    <row r="943" spans="1:8" customFormat="1" x14ac:dyDescent="0.25">
      <c r="A943" s="13" t="s">
        <v>790</v>
      </c>
      <c r="B943" s="2" t="s">
        <v>1733</v>
      </c>
      <c r="C943" s="13"/>
      <c r="D943" s="13"/>
      <c r="E943" s="14"/>
      <c r="F943" s="14"/>
      <c r="G943" s="15"/>
      <c r="H943" s="12"/>
    </row>
    <row r="944" spans="1:8" customFormat="1" x14ac:dyDescent="0.25">
      <c r="A944" s="13" t="s">
        <v>1734</v>
      </c>
      <c r="B944" s="2" t="s">
        <v>1735</v>
      </c>
      <c r="C944" s="13"/>
      <c r="D944" s="13"/>
      <c r="E944" s="14"/>
      <c r="F944" s="14"/>
      <c r="G944" s="15"/>
      <c r="H944" s="12"/>
    </row>
    <row r="945" spans="1:8" customFormat="1" x14ac:dyDescent="0.25">
      <c r="A945" s="13" t="s">
        <v>1802</v>
      </c>
      <c r="B945" s="2" t="s">
        <v>3790</v>
      </c>
      <c r="C945" s="13"/>
      <c r="D945" s="13"/>
      <c r="E945" s="14"/>
      <c r="F945" s="14"/>
      <c r="G945" s="15"/>
      <c r="H945" s="12"/>
    </row>
    <row r="946" spans="1:8" customFormat="1" x14ac:dyDescent="0.25">
      <c r="A946" s="13" t="s">
        <v>3791</v>
      </c>
      <c r="B946" s="2" t="s">
        <v>3792</v>
      </c>
      <c r="C946" s="13"/>
      <c r="D946" s="13"/>
      <c r="E946" s="14"/>
      <c r="F946" s="14"/>
      <c r="G946" s="15"/>
      <c r="H946" s="12"/>
    </row>
    <row r="947" spans="1:8" customFormat="1" x14ac:dyDescent="0.25">
      <c r="A947" s="13" t="s">
        <v>767</v>
      </c>
      <c r="B947" s="2" t="s">
        <v>3793</v>
      </c>
      <c r="C947" s="13"/>
      <c r="D947" s="13"/>
      <c r="E947" s="14"/>
      <c r="F947" s="14"/>
      <c r="G947" s="15"/>
      <c r="H947" s="12"/>
    </row>
    <row r="948" spans="1:8" customFormat="1" x14ac:dyDescent="0.25">
      <c r="A948" s="13" t="s">
        <v>1982</v>
      </c>
      <c r="B948" s="2" t="s">
        <v>1983</v>
      </c>
      <c r="C948" s="13" t="s">
        <v>530</v>
      </c>
      <c r="D948" s="13" t="s">
        <v>1208</v>
      </c>
      <c r="E948" s="30" t="str">
        <f>IFERROR(AVERAGEIFS(#REF!,#REF!,$C948,#REF!,#REF!),"No results found")</f>
        <v>No results found</v>
      </c>
      <c r="F948" s="30" t="e">
        <f>_xlfn.XLOOKUP($C948,#REF!,#REF!, "No results found",0)</f>
        <v>#REF!</v>
      </c>
      <c r="G948" s="30" t="str">
        <f>IFERROR(AVERAGEIFS(#REF!,#REF!,$D948,#REF!,#REF!),"No results found")</f>
        <v>No results found</v>
      </c>
      <c r="H948" s="31" t="e">
        <f>_xlfn.XLOOKUP($D948,#REF!,#REF!, "No results found",0)</f>
        <v>#REF!</v>
      </c>
    </row>
    <row r="949" spans="1:8" customFormat="1" x14ac:dyDescent="0.25">
      <c r="A949" s="13" t="s">
        <v>530</v>
      </c>
      <c r="B949" s="2" t="s">
        <v>1984</v>
      </c>
      <c r="C949" s="13" t="s">
        <v>447</v>
      </c>
      <c r="D949" s="13" t="s">
        <v>1982</v>
      </c>
      <c r="E949" s="30" t="str">
        <f>IFERROR(AVERAGEIFS(#REF!,#REF!,$C949,#REF!,#REF!),"No results found")</f>
        <v>No results found</v>
      </c>
      <c r="F949" s="30" t="e">
        <f>_xlfn.XLOOKUP($C949,#REF!,#REF!, "No results found",0)</f>
        <v>#REF!</v>
      </c>
      <c r="G949" s="30" t="str">
        <f>IFERROR(AVERAGEIFS(#REF!,#REF!,$D949,#REF!,#REF!),"No results found")</f>
        <v>No results found</v>
      </c>
      <c r="H949" s="31" t="e">
        <f>_xlfn.XLOOKUP($D949,#REF!,#REF!, "No results found",0)</f>
        <v>#REF!</v>
      </c>
    </row>
    <row r="950" spans="1:8" customFormat="1" x14ac:dyDescent="0.25">
      <c r="A950" s="13" t="s">
        <v>447</v>
      </c>
      <c r="B950" s="2" t="s">
        <v>1985</v>
      </c>
      <c r="C950" s="13" t="s">
        <v>1986</v>
      </c>
      <c r="D950" s="13" t="s">
        <v>530</v>
      </c>
      <c r="E950" s="30" t="str">
        <f>IFERROR(AVERAGEIFS(#REF!,#REF!,$C950,#REF!,#REF!),"No results found")</f>
        <v>No results found</v>
      </c>
      <c r="F950" s="30" t="e">
        <f>_xlfn.XLOOKUP($C950,#REF!,#REF!, "No results found",0)</f>
        <v>#REF!</v>
      </c>
      <c r="G950" s="30" t="str">
        <f>IFERROR(AVERAGEIFS(#REF!,#REF!,$D950,#REF!,#REF!),"No results found")</f>
        <v>No results found</v>
      </c>
      <c r="H950" s="31" t="e">
        <f>_xlfn.XLOOKUP($D950,#REF!,#REF!, "No results found",0)</f>
        <v>#REF!</v>
      </c>
    </row>
    <row r="951" spans="1:8" customFormat="1" x14ac:dyDescent="0.25">
      <c r="A951" s="13" t="s">
        <v>1986</v>
      </c>
      <c r="B951" s="2" t="s">
        <v>1987</v>
      </c>
      <c r="C951" s="13" t="s">
        <v>1208</v>
      </c>
      <c r="D951" s="13" t="s">
        <v>447</v>
      </c>
      <c r="E951" s="30" t="str">
        <f>IFERROR(AVERAGEIFS(#REF!,#REF!,$C951,#REF!,#REF!),"No results found")</f>
        <v>No results found</v>
      </c>
      <c r="F951" s="30" t="e">
        <f>_xlfn.XLOOKUP($C951,#REF!,#REF!, "No results found",0)</f>
        <v>#REF!</v>
      </c>
      <c r="G951" s="30" t="str">
        <f>IFERROR(AVERAGEIFS(#REF!,#REF!,$D951,#REF!,#REF!),"No results found")</f>
        <v>No results found</v>
      </c>
      <c r="H951" s="31" t="e">
        <f>_xlfn.XLOOKUP($D951,#REF!,#REF!, "No results found",0)</f>
        <v>#REF!</v>
      </c>
    </row>
    <row r="952" spans="1:8" customFormat="1" x14ac:dyDescent="0.25">
      <c r="A952" s="13" t="s">
        <v>833</v>
      </c>
      <c r="B952" s="2" t="s">
        <v>1996</v>
      </c>
      <c r="C952" s="13" t="s">
        <v>448</v>
      </c>
      <c r="D952" s="13" t="s">
        <v>1208</v>
      </c>
      <c r="E952" s="30" t="str">
        <f>IFERROR(AVERAGEIFS(#REF!,#REF!,$C952,#REF!,#REF!),"No results found")</f>
        <v>No results found</v>
      </c>
      <c r="F952" s="30" t="e">
        <f>_xlfn.XLOOKUP($C952,#REF!,#REF!, "No results found",0)</f>
        <v>#REF!</v>
      </c>
      <c r="G952" s="30" t="str">
        <f>IFERROR(AVERAGEIFS(#REF!,#REF!,$D952,#REF!,#REF!),"No results found")</f>
        <v>No results found</v>
      </c>
      <c r="H952" s="31" t="e">
        <f>_xlfn.XLOOKUP($D952,#REF!,#REF!, "No results found",0)</f>
        <v>#REF!</v>
      </c>
    </row>
    <row r="953" spans="1:8" customFormat="1" x14ac:dyDescent="0.25">
      <c r="A953" s="13" t="s">
        <v>448</v>
      </c>
      <c r="B953" s="2" t="s">
        <v>1998</v>
      </c>
      <c r="C953" s="13" t="s">
        <v>834</v>
      </c>
      <c r="D953" s="13" t="s">
        <v>833</v>
      </c>
      <c r="E953" s="30" t="str">
        <f>IFERROR(AVERAGEIFS(#REF!,#REF!,$C953,#REF!,#REF!),"No results found")</f>
        <v>No results found</v>
      </c>
      <c r="F953" s="30" t="e">
        <f>_xlfn.XLOOKUP($C953,#REF!,#REF!, "No results found",0)</f>
        <v>#REF!</v>
      </c>
      <c r="G953" s="30" t="str">
        <f>IFERROR(AVERAGEIFS(#REF!,#REF!,$D953,#REF!,#REF!),"No results found")</f>
        <v>No results found</v>
      </c>
      <c r="H953" s="31" t="e">
        <f>_xlfn.XLOOKUP($D953,#REF!,#REF!, "No results found",0)</f>
        <v>#REF!</v>
      </c>
    </row>
    <row r="954" spans="1:8" customFormat="1" x14ac:dyDescent="0.25">
      <c r="A954" s="13" t="s">
        <v>834</v>
      </c>
      <c r="B954" s="2" t="s">
        <v>2002</v>
      </c>
      <c r="C954" s="13" t="s">
        <v>1208</v>
      </c>
      <c r="D954" s="13" t="s">
        <v>448</v>
      </c>
      <c r="E954" s="30" t="str">
        <f>IFERROR(AVERAGEIFS(#REF!,#REF!,$C954,#REF!,#REF!),"No results found")</f>
        <v>No results found</v>
      </c>
      <c r="F954" s="30" t="e">
        <f>_xlfn.XLOOKUP($C954,#REF!,#REF!, "No results found",0)</f>
        <v>#REF!</v>
      </c>
      <c r="G954" s="30" t="str">
        <f>IFERROR(AVERAGEIFS(#REF!,#REF!,$D954,#REF!,#REF!),"No results found")</f>
        <v>No results found</v>
      </c>
      <c r="H954" s="31" t="e">
        <f>_xlfn.XLOOKUP($D954,#REF!,#REF!, "No results found",0)</f>
        <v>#REF!</v>
      </c>
    </row>
    <row r="955" spans="1:8" customFormat="1" x14ac:dyDescent="0.25">
      <c r="A955" s="13" t="s">
        <v>809</v>
      </c>
      <c r="B955" s="2" t="s">
        <v>2035</v>
      </c>
      <c r="C955" s="13"/>
      <c r="D955" s="13"/>
      <c r="E955" s="14"/>
      <c r="F955" s="14"/>
      <c r="G955" s="15"/>
      <c r="H955" s="12"/>
    </row>
    <row r="956" spans="1:8" customFormat="1" x14ac:dyDescent="0.25">
      <c r="A956" s="13" t="s">
        <v>2178</v>
      </c>
      <c r="B956" s="2" t="s">
        <v>2179</v>
      </c>
      <c r="C956" s="13"/>
      <c r="D956" s="13"/>
      <c r="E956" s="14"/>
      <c r="F956" s="14"/>
      <c r="G956" s="15"/>
      <c r="H956" s="12"/>
    </row>
    <row r="957" spans="1:8" customFormat="1" x14ac:dyDescent="0.25">
      <c r="A957" s="13" t="s">
        <v>2181</v>
      </c>
      <c r="B957" s="2" t="s">
        <v>2182</v>
      </c>
      <c r="C957" s="13"/>
      <c r="D957" s="13"/>
      <c r="E957" s="14"/>
      <c r="F957" s="14"/>
      <c r="G957" s="15"/>
      <c r="H957" s="12"/>
    </row>
    <row r="958" spans="1:8" customFormat="1" x14ac:dyDescent="0.25">
      <c r="A958" s="13" t="s">
        <v>2307</v>
      </c>
      <c r="B958" s="2" t="s">
        <v>2308</v>
      </c>
      <c r="C958" s="13"/>
      <c r="D958" s="13"/>
      <c r="E958" s="14"/>
      <c r="F958" s="14"/>
      <c r="G958" s="15"/>
      <c r="H958" s="12"/>
    </row>
    <row r="959" spans="1:8" customFormat="1" x14ac:dyDescent="0.25">
      <c r="A959" s="13" t="s">
        <v>542</v>
      </c>
      <c r="B959" s="2" t="s">
        <v>2382</v>
      </c>
      <c r="C959" s="13"/>
      <c r="D959" s="13"/>
      <c r="E959" s="14"/>
      <c r="F959" s="14"/>
      <c r="G959" s="15"/>
      <c r="H959" s="12"/>
    </row>
    <row r="960" spans="1:8" customFormat="1" x14ac:dyDescent="0.25">
      <c r="A960" s="13" t="s">
        <v>2388</v>
      </c>
      <c r="B960" s="2" t="s">
        <v>2389</v>
      </c>
      <c r="C960" s="13"/>
      <c r="D960" s="13"/>
      <c r="E960" s="14"/>
      <c r="F960" s="14"/>
      <c r="G960" s="15"/>
      <c r="H960" s="12"/>
    </row>
    <row r="961" spans="1:8" customFormat="1" x14ac:dyDescent="0.25">
      <c r="A961" s="13" t="s">
        <v>2392</v>
      </c>
      <c r="B961" s="2" t="s">
        <v>2393</v>
      </c>
      <c r="C961" s="13"/>
      <c r="D961" s="13"/>
      <c r="E961" s="14"/>
      <c r="F961" s="14"/>
      <c r="G961" s="15"/>
      <c r="H961" s="12"/>
    </row>
    <row r="962" spans="1:8" customFormat="1" x14ac:dyDescent="0.25">
      <c r="A962" s="13" t="s">
        <v>3794</v>
      </c>
      <c r="B962" s="2" t="s">
        <v>2436</v>
      </c>
      <c r="C962" s="13"/>
      <c r="D962" s="13"/>
      <c r="E962" s="14"/>
      <c r="F962" s="14"/>
      <c r="G962" s="15"/>
      <c r="H962" s="12"/>
    </row>
    <row r="963" spans="1:8" customFormat="1" x14ac:dyDescent="0.25">
      <c r="A963" s="13" t="s">
        <v>930</v>
      </c>
      <c r="B963" s="2" t="s">
        <v>2439</v>
      </c>
      <c r="C963" s="13"/>
      <c r="D963" s="13"/>
      <c r="E963" s="14"/>
      <c r="F963" s="14"/>
      <c r="G963" s="15"/>
      <c r="H963" s="12"/>
    </row>
    <row r="964" spans="1:8" customFormat="1" x14ac:dyDescent="0.25">
      <c r="A964" s="13" t="s">
        <v>169</v>
      </c>
      <c r="B964" s="2" t="s">
        <v>170</v>
      </c>
      <c r="C964" s="13"/>
      <c r="D964" s="13"/>
      <c r="E964" s="14"/>
      <c r="F964" s="14"/>
      <c r="G964" s="15"/>
      <c r="H964" s="12"/>
    </row>
    <row r="965" spans="1:8" customFormat="1" x14ac:dyDescent="0.25">
      <c r="A965" s="13" t="s">
        <v>2569</v>
      </c>
      <c r="B965" s="2" t="s">
        <v>2570</v>
      </c>
      <c r="C965" s="13"/>
      <c r="D965" s="13"/>
      <c r="E965" s="14"/>
      <c r="F965" s="14"/>
      <c r="G965" s="15"/>
      <c r="H965" s="12"/>
    </row>
    <row r="966" spans="1:8" customFormat="1" x14ac:dyDescent="0.25">
      <c r="A966" s="13" t="s">
        <v>987</v>
      </c>
      <c r="B966" s="2" t="s">
        <v>2731</v>
      </c>
      <c r="C966" s="13" t="s">
        <v>988</v>
      </c>
      <c r="D966" s="13" t="s">
        <v>1208</v>
      </c>
      <c r="E966" s="30" t="str">
        <f>IFERROR(AVERAGEIFS(#REF!,#REF!,$C966,#REF!,#REF!),"No results found")</f>
        <v>No results found</v>
      </c>
      <c r="F966" s="30" t="e">
        <f>_xlfn.XLOOKUP($C966,#REF!,#REF!, "No results found",0)</f>
        <v>#REF!</v>
      </c>
      <c r="G966" s="30" t="str">
        <f>IFERROR(AVERAGEIFS(#REF!,#REF!,$D966,#REF!,#REF!),"No results found")</f>
        <v>No results found</v>
      </c>
      <c r="H966" s="31" t="e">
        <f>_xlfn.XLOOKUP($D966,#REF!,#REF!, "No results found",0)</f>
        <v>#REF!</v>
      </c>
    </row>
    <row r="967" spans="1:8" customFormat="1" x14ac:dyDescent="0.25">
      <c r="A967" s="13" t="s">
        <v>988</v>
      </c>
      <c r="B967" s="2" t="s">
        <v>2732</v>
      </c>
      <c r="C967" s="13" t="s">
        <v>664</v>
      </c>
      <c r="D967" s="13" t="s">
        <v>987</v>
      </c>
      <c r="E967" s="30" t="str">
        <f>IFERROR(AVERAGEIFS(#REF!,#REF!,$C967,#REF!,#REF!),"No results found")</f>
        <v>No results found</v>
      </c>
      <c r="F967" s="30" t="e">
        <f>_xlfn.XLOOKUP($C967,#REF!,#REF!, "No results found",0)</f>
        <v>#REF!</v>
      </c>
      <c r="G967" s="30" t="str">
        <f>IFERROR(AVERAGEIFS(#REF!,#REF!,$D967,#REF!,#REF!),"No results found")</f>
        <v>No results found</v>
      </c>
      <c r="H967" s="31" t="e">
        <f>_xlfn.XLOOKUP($D967,#REF!,#REF!, "No results found",0)</f>
        <v>#REF!</v>
      </c>
    </row>
    <row r="968" spans="1:8" customFormat="1" x14ac:dyDescent="0.25">
      <c r="A968" s="13" t="s">
        <v>664</v>
      </c>
      <c r="B968" s="2" t="s">
        <v>2733</v>
      </c>
      <c r="C968" s="13" t="s">
        <v>1208</v>
      </c>
      <c r="D968" s="13" t="s">
        <v>988</v>
      </c>
      <c r="E968" s="30" t="str">
        <f>IFERROR(AVERAGEIFS(#REF!,#REF!,$C968,#REF!,#REF!),"No results found")</f>
        <v>No results found</v>
      </c>
      <c r="F968" s="30" t="e">
        <f>_xlfn.XLOOKUP($C968,#REF!,#REF!, "No results found",0)</f>
        <v>#REF!</v>
      </c>
      <c r="G968" s="30" t="str">
        <f>IFERROR(AVERAGEIFS(#REF!,#REF!,$D968,#REF!,#REF!),"No results found")</f>
        <v>No results found</v>
      </c>
      <c r="H968" s="31" t="e">
        <f>_xlfn.XLOOKUP($D968,#REF!,#REF!, "No results found",0)</f>
        <v>#REF!</v>
      </c>
    </row>
    <row r="969" spans="1:8" customFormat="1" x14ac:dyDescent="0.25">
      <c r="A969" s="13" t="s">
        <v>665</v>
      </c>
      <c r="B969" s="2" t="s">
        <v>2734</v>
      </c>
      <c r="C969" s="13" t="s">
        <v>455</v>
      </c>
      <c r="D969" s="13" t="s">
        <v>1208</v>
      </c>
      <c r="E969" s="30" t="str">
        <f>IFERROR(AVERAGEIFS(#REF!,#REF!,$C969,#REF!,#REF!),"No results found")</f>
        <v>No results found</v>
      </c>
      <c r="F969" s="30" t="e">
        <f>_xlfn.XLOOKUP($C969,#REF!,#REF!, "No results found",0)</f>
        <v>#REF!</v>
      </c>
      <c r="G969" s="30" t="str">
        <f>IFERROR(AVERAGEIFS(#REF!,#REF!,$D969,#REF!,#REF!),"No results found")</f>
        <v>No results found</v>
      </c>
      <c r="H969" s="31" t="e">
        <f>_xlfn.XLOOKUP($D969,#REF!,#REF!, "No results found",0)</f>
        <v>#REF!</v>
      </c>
    </row>
    <row r="970" spans="1:8" customFormat="1" x14ac:dyDescent="0.25">
      <c r="A970" s="13" t="s">
        <v>455</v>
      </c>
      <c r="B970" s="2" t="s">
        <v>2735</v>
      </c>
      <c r="C970" s="13" t="s">
        <v>456</v>
      </c>
      <c r="D970" s="13" t="s">
        <v>665</v>
      </c>
      <c r="E970" s="30" t="str">
        <f>IFERROR(AVERAGEIFS(#REF!,#REF!,$C970,#REF!,#REF!),"No results found")</f>
        <v>No results found</v>
      </c>
      <c r="F970" s="30" t="e">
        <f>_xlfn.XLOOKUP($C970,#REF!,#REF!, "No results found",0)</f>
        <v>#REF!</v>
      </c>
      <c r="G970" s="30" t="str">
        <f>IFERROR(AVERAGEIFS(#REF!,#REF!,$D970,#REF!,#REF!),"No results found")</f>
        <v>No results found</v>
      </c>
      <c r="H970" s="31" t="e">
        <f>_xlfn.XLOOKUP($D970,#REF!,#REF!, "No results found",0)</f>
        <v>#REF!</v>
      </c>
    </row>
    <row r="971" spans="1:8" customFormat="1" x14ac:dyDescent="0.25">
      <c r="A971" s="13" t="s">
        <v>456</v>
      </c>
      <c r="B971" s="2" t="s">
        <v>2736</v>
      </c>
      <c r="C971" s="13" t="s">
        <v>1208</v>
      </c>
      <c r="D971" s="13" t="s">
        <v>455</v>
      </c>
      <c r="E971" s="30" t="str">
        <f>IFERROR(AVERAGEIFS(#REF!,#REF!,$C971,#REF!,#REF!),"No results found")</f>
        <v>No results found</v>
      </c>
      <c r="F971" s="30" t="e">
        <f>_xlfn.XLOOKUP($C971,#REF!,#REF!, "No results found",0)</f>
        <v>#REF!</v>
      </c>
      <c r="G971" s="30" t="str">
        <f>IFERROR(AVERAGEIFS(#REF!,#REF!,$D971,#REF!,#REF!),"No results found")</f>
        <v>No results found</v>
      </c>
      <c r="H971" s="31" t="e">
        <f>_xlfn.XLOOKUP($D971,#REF!,#REF!, "No results found",0)</f>
        <v>#REF!</v>
      </c>
    </row>
    <row r="972" spans="1:8" customFormat="1" x14ac:dyDescent="0.25">
      <c r="A972" s="13" t="s">
        <v>978</v>
      </c>
      <c r="B972" s="2" t="s">
        <v>2743</v>
      </c>
      <c r="C972" s="13"/>
      <c r="D972" s="13"/>
      <c r="E972" s="14"/>
      <c r="F972" s="14"/>
      <c r="G972" s="15"/>
      <c r="H972" s="12"/>
    </row>
    <row r="973" spans="1:8" customFormat="1" x14ac:dyDescent="0.25">
      <c r="A973" s="13" t="s">
        <v>566</v>
      </c>
      <c r="B973" s="2" t="s">
        <v>2919</v>
      </c>
      <c r="C973" s="13"/>
      <c r="D973" s="13"/>
      <c r="E973" s="14"/>
      <c r="F973" s="14"/>
      <c r="G973" s="15"/>
      <c r="H973" s="12"/>
    </row>
    <row r="974" spans="1:8" customFormat="1" x14ac:dyDescent="0.25">
      <c r="A974" s="13" t="s">
        <v>3324</v>
      </c>
      <c r="B974" s="2" t="s">
        <v>3325</v>
      </c>
      <c r="C974" s="13"/>
      <c r="D974" s="13"/>
      <c r="E974" s="14"/>
      <c r="F974" s="14"/>
      <c r="G974" s="15"/>
      <c r="H974" s="12"/>
    </row>
    <row r="975" spans="1:8" customFormat="1" x14ac:dyDescent="0.25">
      <c r="A975" s="13" t="s">
        <v>3562</v>
      </c>
      <c r="B975" s="2" t="s">
        <v>3563</v>
      </c>
      <c r="C975" s="13"/>
      <c r="D975" s="13"/>
      <c r="E975" s="14"/>
      <c r="F975" s="14"/>
      <c r="G975" s="15"/>
      <c r="H975" s="12"/>
    </row>
    <row r="976" spans="1:8" customFormat="1" x14ac:dyDescent="0.25">
      <c r="A976" s="13" t="s">
        <v>636</v>
      </c>
      <c r="B976" s="2" t="s">
        <v>2198</v>
      </c>
      <c r="C976" s="13"/>
      <c r="D976" s="13"/>
      <c r="E976" s="14"/>
      <c r="F976" s="14"/>
      <c r="G976" s="15"/>
      <c r="H976" s="12"/>
    </row>
    <row r="977" spans="1:8" customFormat="1" x14ac:dyDescent="0.25">
      <c r="A977" s="13" t="s">
        <v>1726</v>
      </c>
      <c r="B977" s="2" t="s">
        <v>1727</v>
      </c>
      <c r="C977" s="13"/>
      <c r="D977" s="13"/>
      <c r="E977" s="14"/>
      <c r="F977" s="14"/>
      <c r="G977" s="15"/>
      <c r="H977" s="12"/>
    </row>
    <row r="978" spans="1:8" customFormat="1" x14ac:dyDescent="0.25">
      <c r="A978" s="13" t="s">
        <v>2780</v>
      </c>
      <c r="B978" s="2" t="s">
        <v>2781</v>
      </c>
      <c r="C978" s="13"/>
      <c r="D978" s="13"/>
      <c r="E978" s="14"/>
      <c r="F978" s="14"/>
      <c r="G978" s="15"/>
      <c r="H978" s="12"/>
    </row>
    <row r="979" spans="1:8" customFormat="1" x14ac:dyDescent="0.25">
      <c r="A979" s="13" t="s">
        <v>2782</v>
      </c>
      <c r="B979" s="2" t="s">
        <v>2783</v>
      </c>
      <c r="C979" s="13" t="s">
        <v>2784</v>
      </c>
      <c r="D979" s="13" t="s">
        <v>1208</v>
      </c>
      <c r="E979" s="30" t="str">
        <f>IFERROR(AVERAGEIFS(#REF!,#REF!,$C979,#REF!,#REF!),"No results found")</f>
        <v>No results found</v>
      </c>
      <c r="F979" s="30" t="e">
        <f>_xlfn.XLOOKUP($C979,#REF!,#REF!, "No results found",0)</f>
        <v>#REF!</v>
      </c>
      <c r="G979" s="30" t="str">
        <f>IFERROR(AVERAGEIFS(#REF!,#REF!,$D979,#REF!,#REF!),"No results found")</f>
        <v>No results found</v>
      </c>
      <c r="H979" s="31" t="e">
        <f>_xlfn.XLOOKUP($D979,#REF!,#REF!, "No results found",0)</f>
        <v>#REF!</v>
      </c>
    </row>
    <row r="980" spans="1:8" customFormat="1" x14ac:dyDescent="0.25">
      <c r="A980" s="13" t="s">
        <v>2784</v>
      </c>
      <c r="B980" s="2" t="s">
        <v>2785</v>
      </c>
      <c r="C980" s="13" t="s">
        <v>1208</v>
      </c>
      <c r="D980" s="13" t="s">
        <v>2782</v>
      </c>
      <c r="E980" s="30" t="str">
        <f>IFERROR(AVERAGEIFS(#REF!,#REF!,$C980,#REF!,#REF!),"No results found")</f>
        <v>No results found</v>
      </c>
      <c r="F980" s="30" t="e">
        <f>_xlfn.XLOOKUP($C980,#REF!,#REF!, "No results found",0)</f>
        <v>#REF!</v>
      </c>
      <c r="G980" s="30" t="str">
        <f>IFERROR(AVERAGEIFS(#REF!,#REF!,$D980,#REF!,#REF!),"No results found")</f>
        <v>No results found</v>
      </c>
      <c r="H980" s="31" t="e">
        <f>_xlfn.XLOOKUP($D980,#REF!,#REF!, "No results found",0)</f>
        <v>#REF!</v>
      </c>
    </row>
    <row r="981" spans="1:8" customFormat="1" x14ac:dyDescent="0.25">
      <c r="A981" s="13" t="s">
        <v>791</v>
      </c>
      <c r="B981" s="2" t="s">
        <v>1736</v>
      </c>
      <c r="C981" s="13"/>
      <c r="D981" s="13"/>
      <c r="E981" s="14"/>
      <c r="F981" s="14"/>
      <c r="G981" s="15"/>
      <c r="H981" s="12"/>
    </row>
    <row r="982" spans="1:8" customFormat="1" x14ac:dyDescent="0.25">
      <c r="A982" s="13" t="s">
        <v>346</v>
      </c>
      <c r="B982" s="2" t="s">
        <v>2791</v>
      </c>
      <c r="C982" s="13" t="s">
        <v>354</v>
      </c>
      <c r="D982" s="13" t="s">
        <v>1208</v>
      </c>
      <c r="E982" s="30" t="str">
        <f>IFERROR(AVERAGEIFS(#REF!,#REF!,$C982,#REF!,#REF!),"No results found")</f>
        <v>No results found</v>
      </c>
      <c r="F982" s="30" t="e">
        <f>_xlfn.XLOOKUP($C982,#REF!,#REF!, "No results found",0)</f>
        <v>#REF!</v>
      </c>
      <c r="G982" s="30" t="str">
        <f>IFERROR(AVERAGEIFS(#REF!,#REF!,$D982,#REF!,#REF!),"No results found")</f>
        <v>No results found</v>
      </c>
      <c r="H982" s="31" t="e">
        <f>_xlfn.XLOOKUP($D982,#REF!,#REF!, "No results found",0)</f>
        <v>#REF!</v>
      </c>
    </row>
    <row r="983" spans="1:8" customFormat="1" x14ac:dyDescent="0.25">
      <c r="A983" s="13" t="s">
        <v>354</v>
      </c>
      <c r="B983" s="2" t="s">
        <v>2792</v>
      </c>
      <c r="C983" s="13" t="s">
        <v>381</v>
      </c>
      <c r="D983" s="13" t="s">
        <v>346</v>
      </c>
      <c r="E983" s="30" t="str">
        <f>IFERROR(AVERAGEIFS(#REF!,#REF!,$C983,#REF!,#REF!),"No results found")</f>
        <v>No results found</v>
      </c>
      <c r="F983" s="30" t="e">
        <f>_xlfn.XLOOKUP($C983,#REF!,#REF!, "No results found",0)</f>
        <v>#REF!</v>
      </c>
      <c r="G983" s="30" t="str">
        <f>IFERROR(AVERAGEIFS(#REF!,#REF!,$D983,#REF!,#REF!),"No results found")</f>
        <v>No results found</v>
      </c>
      <c r="H983" s="31" t="e">
        <f>_xlfn.XLOOKUP($D983,#REF!,#REF!, "No results found",0)</f>
        <v>#REF!</v>
      </c>
    </row>
    <row r="984" spans="1:8" customFormat="1" x14ac:dyDescent="0.25">
      <c r="A984" s="13" t="s">
        <v>381</v>
      </c>
      <c r="B984" s="2" t="s">
        <v>2793</v>
      </c>
      <c r="C984" s="13" t="s">
        <v>382</v>
      </c>
      <c r="D984" s="13" t="s">
        <v>354</v>
      </c>
      <c r="E984" s="30" t="str">
        <f>IFERROR(AVERAGEIFS(#REF!,#REF!,$C984,#REF!,#REF!),"No results found")</f>
        <v>No results found</v>
      </c>
      <c r="F984" s="30" t="e">
        <f>_xlfn.XLOOKUP($C984,#REF!,#REF!, "No results found",0)</f>
        <v>#REF!</v>
      </c>
      <c r="G984" s="30" t="str">
        <f>IFERROR(AVERAGEIFS(#REF!,#REF!,$D984,#REF!,#REF!),"No results found")</f>
        <v>No results found</v>
      </c>
      <c r="H984" s="31" t="e">
        <f>_xlfn.XLOOKUP($D984,#REF!,#REF!, "No results found",0)</f>
        <v>#REF!</v>
      </c>
    </row>
    <row r="985" spans="1:8" customFormat="1" x14ac:dyDescent="0.25">
      <c r="A985" s="13" t="s">
        <v>382</v>
      </c>
      <c r="B985" s="2" t="s">
        <v>2794</v>
      </c>
      <c r="C985" s="13" t="s">
        <v>1208</v>
      </c>
      <c r="D985" s="13" t="s">
        <v>381</v>
      </c>
      <c r="E985" s="30" t="str">
        <f>IFERROR(AVERAGEIFS(#REF!,#REF!,$C985,#REF!,#REF!),"No results found")</f>
        <v>No results found</v>
      </c>
      <c r="F985" s="30" t="e">
        <f>_xlfn.XLOOKUP($C985,#REF!,#REF!, "No results found",0)</f>
        <v>#REF!</v>
      </c>
      <c r="G985" s="30" t="str">
        <f>IFERROR(AVERAGEIFS(#REF!,#REF!,$D985,#REF!,#REF!),"No results found")</f>
        <v>No results found</v>
      </c>
      <c r="H985" s="31" t="e">
        <f>_xlfn.XLOOKUP($D985,#REF!,#REF!, "No results found",0)</f>
        <v>#REF!</v>
      </c>
    </row>
    <row r="986" spans="1:8" customFormat="1" x14ac:dyDescent="0.25">
      <c r="A986" s="13" t="s">
        <v>675</v>
      </c>
      <c r="B986" s="2" t="s">
        <v>2992</v>
      </c>
      <c r="C986" s="13" t="s">
        <v>3795</v>
      </c>
      <c r="D986" s="13" t="s">
        <v>1208</v>
      </c>
      <c r="E986" s="30" t="str">
        <f>IFERROR(AVERAGEIFS(#REF!,#REF!,$C986,#REF!,#REF!),"No results found")</f>
        <v>No results found</v>
      </c>
      <c r="F986" s="30" t="e">
        <f>_xlfn.XLOOKUP($C986,#REF!,#REF!, "No results found",0)</f>
        <v>#REF!</v>
      </c>
      <c r="G986" s="30" t="str">
        <f>IFERROR(AVERAGEIFS(#REF!,#REF!,$D986,#REF!,#REF!),"No results found")</f>
        <v>No results found</v>
      </c>
      <c r="H986" s="31" t="e">
        <f>_xlfn.XLOOKUP($D986,#REF!,#REF!, "No results found",0)</f>
        <v>#REF!</v>
      </c>
    </row>
    <row r="987" spans="1:8" customFormat="1" x14ac:dyDescent="0.25">
      <c r="A987" s="13" t="s">
        <v>3795</v>
      </c>
      <c r="B987" s="2" t="s">
        <v>2993</v>
      </c>
      <c r="C987" s="13" t="s">
        <v>421</v>
      </c>
      <c r="D987" s="13" t="s">
        <v>675</v>
      </c>
      <c r="E987" s="30" t="str">
        <f>IFERROR(AVERAGEIFS(#REF!,#REF!,$C987,#REF!,#REF!),"No results found")</f>
        <v>No results found</v>
      </c>
      <c r="F987" s="30" t="e">
        <f>_xlfn.XLOOKUP($C987,#REF!,#REF!, "No results found",0)</f>
        <v>#REF!</v>
      </c>
      <c r="G987" s="30" t="str">
        <f>IFERROR(AVERAGEIFS(#REF!,#REF!,$D987,#REF!,#REF!),"No results found")</f>
        <v>No results found</v>
      </c>
      <c r="H987" s="31" t="e">
        <f>_xlfn.XLOOKUP($D987,#REF!,#REF!, "No results found",0)</f>
        <v>#REF!</v>
      </c>
    </row>
    <row r="988" spans="1:8" customFormat="1" x14ac:dyDescent="0.25">
      <c r="A988" s="13" t="s">
        <v>421</v>
      </c>
      <c r="B988" s="2" t="s">
        <v>2994</v>
      </c>
      <c r="C988" s="13" t="s">
        <v>1208</v>
      </c>
      <c r="D988" s="13" t="s">
        <v>3795</v>
      </c>
      <c r="E988" s="30" t="str">
        <f>IFERROR(AVERAGEIFS(#REF!,#REF!,$C988,#REF!,#REF!),"No results found")</f>
        <v>No results found</v>
      </c>
      <c r="F988" s="30" t="e">
        <f>_xlfn.XLOOKUP($C988,#REF!,#REF!, "No results found",0)</f>
        <v>#REF!</v>
      </c>
      <c r="G988" s="30" t="str">
        <f>IFERROR(AVERAGEIFS(#REF!,#REF!,$D988,#REF!,#REF!),"No results found")</f>
        <v>No results found</v>
      </c>
      <c r="H988" s="31" t="e">
        <f>_xlfn.XLOOKUP($D988,#REF!,#REF!, "No results found",0)</f>
        <v>#REF!</v>
      </c>
    </row>
    <row r="989" spans="1:8" customFormat="1" x14ac:dyDescent="0.25">
      <c r="A989" s="13" t="s">
        <v>493</v>
      </c>
      <c r="B989" s="2" t="s">
        <v>3002</v>
      </c>
      <c r="C989" s="13" t="s">
        <v>674</v>
      </c>
      <c r="D989" s="13" t="s">
        <v>1208</v>
      </c>
      <c r="E989" s="30" t="str">
        <f>IFERROR(AVERAGEIFS(#REF!,#REF!,$C989,#REF!,#REF!),"No results found")</f>
        <v>No results found</v>
      </c>
      <c r="F989" s="30" t="e">
        <f>_xlfn.XLOOKUP($C989,#REF!,#REF!, "No results found",0)</f>
        <v>#REF!</v>
      </c>
      <c r="G989" s="30" t="str">
        <f>IFERROR(AVERAGEIFS(#REF!,#REF!,$D989,#REF!,#REF!),"No results found")</f>
        <v>No results found</v>
      </c>
      <c r="H989" s="31" t="e">
        <f>_xlfn.XLOOKUP($D989,#REF!,#REF!, "No results found",0)</f>
        <v>#REF!</v>
      </c>
    </row>
    <row r="990" spans="1:8" customFormat="1" x14ac:dyDescent="0.25">
      <c r="A990" s="13" t="s">
        <v>674</v>
      </c>
      <c r="B990" s="2" t="s">
        <v>3003</v>
      </c>
      <c r="C990" s="13" t="s">
        <v>3004</v>
      </c>
      <c r="D990" s="13" t="s">
        <v>493</v>
      </c>
      <c r="E990" s="30" t="str">
        <f>IFERROR(AVERAGEIFS(#REF!,#REF!,$C990,#REF!,#REF!),"No results found")</f>
        <v>No results found</v>
      </c>
      <c r="F990" s="30" t="e">
        <f>_xlfn.XLOOKUP($C990,#REF!,#REF!, "No results found",0)</f>
        <v>#REF!</v>
      </c>
      <c r="G990" s="30" t="str">
        <f>IFERROR(AVERAGEIFS(#REF!,#REF!,$D990,#REF!,#REF!),"No results found")</f>
        <v>No results found</v>
      </c>
      <c r="H990" s="31" t="e">
        <f>_xlfn.XLOOKUP($D990,#REF!,#REF!, "No results found",0)</f>
        <v>#REF!</v>
      </c>
    </row>
    <row r="991" spans="1:8" customFormat="1" x14ac:dyDescent="0.25">
      <c r="A991" s="13" t="s">
        <v>3004</v>
      </c>
      <c r="B991" s="2" t="s">
        <v>3005</v>
      </c>
      <c r="C991" s="13" t="s">
        <v>1208</v>
      </c>
      <c r="D991" s="13" t="s">
        <v>674</v>
      </c>
      <c r="E991" s="30" t="str">
        <f>IFERROR(AVERAGEIFS(#REF!,#REF!,$C991,#REF!,#REF!),"No results found")</f>
        <v>No results found</v>
      </c>
      <c r="F991" s="30" t="e">
        <f>_xlfn.XLOOKUP($C991,#REF!,#REF!, "No results found",0)</f>
        <v>#REF!</v>
      </c>
      <c r="G991" s="30" t="str">
        <f>IFERROR(AVERAGEIFS(#REF!,#REF!,$D991,#REF!,#REF!),"No results found")</f>
        <v>No results found</v>
      </c>
      <c r="H991" s="31" t="e">
        <f>_xlfn.XLOOKUP($D991,#REF!,#REF!, "No results found",0)</f>
        <v>#REF!</v>
      </c>
    </row>
    <row r="992" spans="1:8" customFormat="1" x14ac:dyDescent="0.25">
      <c r="A992" s="13" t="s">
        <v>3118</v>
      </c>
      <c r="B992" s="2" t="s">
        <v>3119</v>
      </c>
      <c r="C992" s="13"/>
      <c r="D992" s="13"/>
      <c r="E992" s="14"/>
      <c r="F992" s="14"/>
      <c r="G992" s="15"/>
      <c r="H992" s="12"/>
    </row>
    <row r="993" spans="1:8" customFormat="1" x14ac:dyDescent="0.25">
      <c r="A993" s="13" t="s">
        <v>527</v>
      </c>
      <c r="B993" s="2" t="s">
        <v>1873</v>
      </c>
      <c r="C993" s="13"/>
      <c r="D993" s="13"/>
      <c r="E993" s="14"/>
      <c r="F993" s="14"/>
      <c r="G993" s="15"/>
      <c r="H993" s="12"/>
    </row>
    <row r="994" spans="1:8" customFormat="1" x14ac:dyDescent="0.25">
      <c r="A994" s="13" t="s">
        <v>2215</v>
      </c>
      <c r="B994" s="2" t="s">
        <v>2216</v>
      </c>
      <c r="C994" s="13" t="s">
        <v>1208</v>
      </c>
      <c r="D994" s="13" t="s">
        <v>2213</v>
      </c>
      <c r="E994" s="30" t="str">
        <f>IFERROR(AVERAGEIFS(#REF!,#REF!,$C994,#REF!,#REF!),"No results found")</f>
        <v>No results found</v>
      </c>
      <c r="F994" s="30" t="e">
        <f>_xlfn.XLOOKUP($C994,#REF!,#REF!, "No results found",0)</f>
        <v>#REF!</v>
      </c>
      <c r="G994" s="30" t="str">
        <f>IFERROR(AVERAGEIFS(#REF!,#REF!,$D994,#REF!,#REF!),"No results found")</f>
        <v>No results found</v>
      </c>
      <c r="H994" s="31" t="e">
        <f>_xlfn.XLOOKUP($D994,#REF!,#REF!, "No results found",0)</f>
        <v>#REF!</v>
      </c>
    </row>
    <row r="995" spans="1:8" customFormat="1" x14ac:dyDescent="0.25">
      <c r="A995" s="13" t="s">
        <v>873</v>
      </c>
      <c r="B995" s="2" t="s">
        <v>2223</v>
      </c>
      <c r="C995" s="13"/>
      <c r="D995" s="13"/>
      <c r="E995" s="14"/>
      <c r="F995" s="14"/>
      <c r="G995" s="15"/>
      <c r="H995" s="12"/>
    </row>
    <row r="996" spans="1:8" customFormat="1" x14ac:dyDescent="0.25">
      <c r="A996" s="13" t="s">
        <v>956</v>
      </c>
      <c r="B996" s="2" t="s">
        <v>2604</v>
      </c>
      <c r="C996" s="13" t="s">
        <v>548</v>
      </c>
      <c r="D996" s="13" t="s">
        <v>1208</v>
      </c>
      <c r="E996" s="30" t="str">
        <f>IFERROR(AVERAGEIFS(#REF!,#REF!,$C996,#REF!,#REF!),"No results found")</f>
        <v>No results found</v>
      </c>
      <c r="F996" s="30" t="e">
        <f>_xlfn.XLOOKUP($C996,#REF!,#REF!, "No results found",0)</f>
        <v>#REF!</v>
      </c>
      <c r="G996" s="30" t="str">
        <f>IFERROR(AVERAGEIFS(#REF!,#REF!,$D996,#REF!,#REF!),"No results found")</f>
        <v>No results found</v>
      </c>
      <c r="H996" s="31" t="e">
        <f>_xlfn.XLOOKUP($D996,#REF!,#REF!, "No results found",0)</f>
        <v>#REF!</v>
      </c>
    </row>
    <row r="997" spans="1:8" customFormat="1" x14ac:dyDescent="0.25">
      <c r="A997" s="13" t="s">
        <v>548</v>
      </c>
      <c r="B997" s="2" t="s">
        <v>2606</v>
      </c>
      <c r="C997" s="13" t="s">
        <v>549</v>
      </c>
      <c r="D997" s="13" t="s">
        <v>956</v>
      </c>
      <c r="E997" s="30" t="str">
        <f>IFERROR(AVERAGEIFS(#REF!,#REF!,$C997,#REF!,#REF!),"No results found")</f>
        <v>No results found</v>
      </c>
      <c r="F997" s="30" t="e">
        <f>_xlfn.XLOOKUP($C997,#REF!,#REF!, "No results found",0)</f>
        <v>#REF!</v>
      </c>
      <c r="G997" s="30" t="str">
        <f>IFERROR(AVERAGEIFS(#REF!,#REF!,$D997,#REF!,#REF!),"No results found")</f>
        <v>No results found</v>
      </c>
      <c r="H997" s="31" t="e">
        <f>_xlfn.XLOOKUP($D997,#REF!,#REF!, "No results found",0)</f>
        <v>#REF!</v>
      </c>
    </row>
    <row r="998" spans="1:8" customFormat="1" x14ac:dyDescent="0.25">
      <c r="A998" s="13" t="s">
        <v>549</v>
      </c>
      <c r="B998" s="2" t="s">
        <v>2608</v>
      </c>
      <c r="C998" s="13" t="s">
        <v>1208</v>
      </c>
      <c r="D998" s="13" t="s">
        <v>548</v>
      </c>
      <c r="E998" s="30" t="str">
        <f>IFERROR(AVERAGEIFS(#REF!,#REF!,$C998,#REF!,#REF!),"No results found")</f>
        <v>No results found</v>
      </c>
      <c r="F998" s="30" t="e">
        <f>_xlfn.XLOOKUP($C998,#REF!,#REF!, "No results found",0)</f>
        <v>#REF!</v>
      </c>
      <c r="G998" s="30" t="str">
        <f>IFERROR(AVERAGEIFS(#REF!,#REF!,$D998,#REF!,#REF!),"No results found")</f>
        <v>No results found</v>
      </c>
      <c r="H998" s="31" t="e">
        <f>_xlfn.XLOOKUP($D998,#REF!,#REF!, "No results found",0)</f>
        <v>#REF!</v>
      </c>
    </row>
    <row r="999" spans="1:8" customFormat="1" x14ac:dyDescent="0.25">
      <c r="A999" s="13" t="s">
        <v>670</v>
      </c>
      <c r="B999" s="2" t="s">
        <v>2938</v>
      </c>
      <c r="C999" s="13"/>
      <c r="D999" s="13"/>
      <c r="E999" s="14"/>
      <c r="F999" s="14"/>
      <c r="G999" s="15"/>
      <c r="H999" s="12"/>
    </row>
    <row r="1000" spans="1:8" customFormat="1" x14ac:dyDescent="0.25">
      <c r="A1000" s="13" t="s">
        <v>1021</v>
      </c>
      <c r="B1000" s="2" t="s">
        <v>2977</v>
      </c>
      <c r="C1000" s="13"/>
      <c r="D1000" s="13"/>
      <c r="E1000" s="14"/>
      <c r="F1000" s="14"/>
      <c r="G1000" s="15"/>
      <c r="H1000" s="12"/>
    </row>
    <row r="1001" spans="1:8" customFormat="1" x14ac:dyDescent="0.25">
      <c r="A1001" s="13" t="s">
        <v>677</v>
      </c>
      <c r="B1001" s="2" t="s">
        <v>3020</v>
      </c>
      <c r="C1001" s="13"/>
      <c r="D1001" s="13"/>
      <c r="E1001" s="14"/>
      <c r="F1001" s="14"/>
      <c r="G1001" s="15"/>
      <c r="H1001" s="12"/>
    </row>
    <row r="1002" spans="1:8" customFormat="1" x14ac:dyDescent="0.25">
      <c r="A1002" s="13" t="s">
        <v>1028</v>
      </c>
      <c r="B1002" s="2" t="s">
        <v>3021</v>
      </c>
      <c r="C1002" s="13"/>
      <c r="D1002" s="13"/>
      <c r="E1002" s="14"/>
      <c r="F1002" s="14"/>
      <c r="G1002" s="15"/>
      <c r="H1002" s="12"/>
    </row>
    <row r="1003" spans="1:8" customFormat="1" x14ac:dyDescent="0.25">
      <c r="A1003" s="13" t="s">
        <v>569</v>
      </c>
      <c r="B1003" s="2" t="s">
        <v>3022</v>
      </c>
      <c r="C1003" s="13"/>
      <c r="D1003" s="13"/>
      <c r="E1003" s="14"/>
      <c r="F1003" s="14"/>
      <c r="G1003" s="15"/>
      <c r="H1003" s="12"/>
    </row>
    <row r="1004" spans="1:8" customFormat="1" x14ac:dyDescent="0.25">
      <c r="A1004" s="13" t="s">
        <v>3079</v>
      </c>
      <c r="B1004" s="2" t="s">
        <v>3080</v>
      </c>
      <c r="C1004" s="13" t="s">
        <v>575</v>
      </c>
      <c r="D1004" s="13" t="s">
        <v>3077</v>
      </c>
      <c r="E1004" s="30" t="str">
        <f>IFERROR(AVERAGEIFS(#REF!,#REF!,$C1004,#REF!,#REF!),"No results found")</f>
        <v>No results found</v>
      </c>
      <c r="F1004" s="30" t="e">
        <f>_xlfn.XLOOKUP($C1004,#REF!,#REF!, "No results found",0)</f>
        <v>#REF!</v>
      </c>
      <c r="G1004" s="30" t="str">
        <f>IFERROR(AVERAGEIFS(#REF!,#REF!,$D1004,#REF!,#REF!),"No results found")</f>
        <v>No results found</v>
      </c>
      <c r="H1004" s="31" t="e">
        <f>_xlfn.XLOOKUP($D1004,#REF!,#REF!, "No results found",0)</f>
        <v>#REF!</v>
      </c>
    </row>
    <row r="1005" spans="1:8" customFormat="1" x14ac:dyDescent="0.25">
      <c r="A1005" s="13" t="s">
        <v>575</v>
      </c>
      <c r="B1005" s="2" t="s">
        <v>3081</v>
      </c>
      <c r="C1005" s="13" t="s">
        <v>1208</v>
      </c>
      <c r="D1005" s="13" t="s">
        <v>3079</v>
      </c>
      <c r="E1005" s="30" t="str">
        <f>IFERROR(AVERAGEIFS(#REF!,#REF!,$C1005,#REF!,#REF!),"No results found")</f>
        <v>No results found</v>
      </c>
      <c r="F1005" s="30" t="e">
        <f>_xlfn.XLOOKUP($C1005,#REF!,#REF!, "No results found",0)</f>
        <v>#REF!</v>
      </c>
      <c r="G1005" s="30" t="str">
        <f>IFERROR(AVERAGEIFS(#REF!,#REF!,$D1005,#REF!,#REF!),"No results found")</f>
        <v>No results found</v>
      </c>
      <c r="H1005" s="31" t="e">
        <f>_xlfn.XLOOKUP($D1005,#REF!,#REF!, "No results found",0)</f>
        <v>#REF!</v>
      </c>
    </row>
    <row r="1006" spans="1:8" customFormat="1" x14ac:dyDescent="0.25">
      <c r="A1006" s="13" t="s">
        <v>496</v>
      </c>
      <c r="B1006" s="2" t="s">
        <v>3098</v>
      </c>
      <c r="C1006" s="13" t="s">
        <v>1040</v>
      </c>
      <c r="D1006" s="13" t="s">
        <v>495</v>
      </c>
      <c r="E1006" s="30" t="str">
        <f>IFERROR(AVERAGEIFS(#REF!,#REF!,$C1006,#REF!,#REF!),"No results found")</f>
        <v>No results found</v>
      </c>
      <c r="F1006" s="30" t="e">
        <f>_xlfn.XLOOKUP($C1006,#REF!,#REF!, "No results found",0)</f>
        <v>#REF!</v>
      </c>
      <c r="G1006" s="30" t="str">
        <f>IFERROR(AVERAGEIFS(#REF!,#REF!,$D1006,#REF!,#REF!),"No results found")</f>
        <v>No results found</v>
      </c>
      <c r="H1006" s="31" t="e">
        <f>_xlfn.XLOOKUP($D1006,#REF!,#REF!, "No results found",0)</f>
        <v>#REF!</v>
      </c>
    </row>
    <row r="1007" spans="1:8" customFormat="1" x14ac:dyDescent="0.25">
      <c r="A1007" s="13" t="s">
        <v>1040</v>
      </c>
      <c r="B1007" s="2" t="s">
        <v>3099</v>
      </c>
      <c r="C1007" s="13" t="s">
        <v>1208</v>
      </c>
      <c r="D1007" s="13" t="s">
        <v>496</v>
      </c>
      <c r="E1007" s="30" t="str">
        <f>IFERROR(AVERAGEIFS(#REF!,#REF!,$C1007,#REF!,#REF!),"No results found")</f>
        <v>No results found</v>
      </c>
      <c r="F1007" s="30" t="e">
        <f>_xlfn.XLOOKUP($C1007,#REF!,#REF!, "No results found",0)</f>
        <v>#REF!</v>
      </c>
      <c r="G1007" s="30" t="str">
        <f>IFERROR(AVERAGEIFS(#REF!,#REF!,$D1007,#REF!,#REF!),"No results found")</f>
        <v>No results found</v>
      </c>
      <c r="H1007" s="31" t="e">
        <f>_xlfn.XLOOKUP($D1007,#REF!,#REF!, "No results found",0)</f>
        <v>#REF!</v>
      </c>
    </row>
    <row r="1008" spans="1:8" customFormat="1" x14ac:dyDescent="0.25">
      <c r="A1008" s="13" t="s">
        <v>1465</v>
      </c>
      <c r="B1008" s="2" t="s">
        <v>1466</v>
      </c>
      <c r="C1008" s="13"/>
      <c r="D1008" s="13"/>
      <c r="E1008" s="14"/>
      <c r="F1008" s="14"/>
      <c r="G1008" s="15"/>
      <c r="H1008" s="12"/>
    </row>
    <row r="1009" spans="1:8" customFormat="1" x14ac:dyDescent="0.25">
      <c r="A1009" s="13" t="s">
        <v>1755</v>
      </c>
      <c r="B1009" s="2" t="s">
        <v>1756</v>
      </c>
      <c r="C1009" s="13"/>
      <c r="D1009" s="13"/>
      <c r="E1009" s="14"/>
      <c r="F1009" s="14"/>
      <c r="G1009" s="15"/>
      <c r="H1009" s="12"/>
    </row>
    <row r="1010" spans="1:8" customFormat="1" x14ac:dyDescent="0.25">
      <c r="A1010" s="13" t="s">
        <v>576</v>
      </c>
      <c r="B1010" s="2" t="s">
        <v>3102</v>
      </c>
      <c r="C1010" s="13"/>
      <c r="D1010" s="13"/>
      <c r="E1010" s="14"/>
      <c r="F1010" s="14"/>
      <c r="G1010" s="15"/>
      <c r="H1010" s="12"/>
    </row>
    <row r="1011" spans="1:8" customFormat="1" x14ac:dyDescent="0.25">
      <c r="A1011" s="13" t="s">
        <v>324</v>
      </c>
      <c r="B1011" s="2" t="s">
        <v>325</v>
      </c>
      <c r="C1011" s="13" t="s">
        <v>1041</v>
      </c>
      <c r="D1011" s="13" t="s">
        <v>1208</v>
      </c>
      <c r="E1011" s="30" t="str">
        <f>IFERROR(AVERAGEIFS(#REF!,#REF!,$C1011,#REF!,#REF!),"No results found")</f>
        <v>No results found</v>
      </c>
      <c r="F1011" s="30" t="e">
        <f>_xlfn.XLOOKUP($C1011,#REF!,#REF!, "No results found",0)</f>
        <v>#REF!</v>
      </c>
      <c r="G1011" s="30" t="str">
        <f>IFERROR(AVERAGEIFS(#REF!,#REF!,$D1011,#REF!,#REF!),"No results found")</f>
        <v>No results found</v>
      </c>
      <c r="H1011" s="31" t="e">
        <f>_xlfn.XLOOKUP($D1011,#REF!,#REF!, "No results found",0)</f>
        <v>#REF!</v>
      </c>
    </row>
    <row r="1012" spans="1:8" customFormat="1" x14ac:dyDescent="0.25">
      <c r="A1012" s="13" t="s">
        <v>1041</v>
      </c>
      <c r="B1012" s="2" t="s">
        <v>3103</v>
      </c>
      <c r="C1012" s="13" t="s">
        <v>1042</v>
      </c>
      <c r="D1012" s="13" t="s">
        <v>324</v>
      </c>
      <c r="E1012" s="30" t="str">
        <f>IFERROR(AVERAGEIFS(#REF!,#REF!,$C1012,#REF!,#REF!),"No results found")</f>
        <v>No results found</v>
      </c>
      <c r="F1012" s="30" t="e">
        <f>_xlfn.XLOOKUP($C1012,#REF!,#REF!, "No results found",0)</f>
        <v>#REF!</v>
      </c>
      <c r="G1012" s="30" t="str">
        <f>IFERROR(AVERAGEIFS(#REF!,#REF!,$D1012,#REF!,#REF!),"No results found")</f>
        <v>No results found</v>
      </c>
      <c r="H1012" s="31" t="e">
        <f>_xlfn.XLOOKUP($D1012,#REF!,#REF!, "No results found",0)</f>
        <v>#REF!</v>
      </c>
    </row>
    <row r="1013" spans="1:8" customFormat="1" x14ac:dyDescent="0.25">
      <c r="A1013" s="13" t="s">
        <v>1042</v>
      </c>
      <c r="B1013" s="2" t="s">
        <v>3104</v>
      </c>
      <c r="C1013" s="13" t="s">
        <v>462</v>
      </c>
      <c r="D1013" s="13" t="s">
        <v>1041</v>
      </c>
      <c r="E1013" s="30" t="str">
        <f>IFERROR(AVERAGEIFS(#REF!,#REF!,$C1013,#REF!,#REF!),"No results found")</f>
        <v>No results found</v>
      </c>
      <c r="F1013" s="30" t="e">
        <f>_xlfn.XLOOKUP($C1013,#REF!,#REF!, "No results found",0)</f>
        <v>#REF!</v>
      </c>
      <c r="G1013" s="30" t="str">
        <f>IFERROR(AVERAGEIFS(#REF!,#REF!,$D1013,#REF!,#REF!),"No results found")</f>
        <v>No results found</v>
      </c>
      <c r="H1013" s="31" t="e">
        <f>_xlfn.XLOOKUP($D1013,#REF!,#REF!, "No results found",0)</f>
        <v>#REF!</v>
      </c>
    </row>
    <row r="1014" spans="1:8" customFormat="1" x14ac:dyDescent="0.25">
      <c r="A1014" s="13" t="s">
        <v>462</v>
      </c>
      <c r="B1014" s="2" t="s">
        <v>3105</v>
      </c>
      <c r="C1014" s="13" t="s">
        <v>1208</v>
      </c>
      <c r="D1014" s="13" t="s">
        <v>1042</v>
      </c>
      <c r="E1014" s="30" t="str">
        <f>IFERROR(AVERAGEIFS(#REF!,#REF!,$C1014,#REF!,#REF!),"No results found")</f>
        <v>No results found</v>
      </c>
      <c r="F1014" s="30" t="e">
        <f>_xlfn.XLOOKUP($C1014,#REF!,#REF!, "No results found",0)</f>
        <v>#REF!</v>
      </c>
      <c r="G1014" s="30" t="str">
        <f>IFERROR(AVERAGEIFS(#REF!,#REF!,$D1014,#REF!,#REF!),"No results found")</f>
        <v>No results found</v>
      </c>
      <c r="H1014" s="31" t="e">
        <f>_xlfn.XLOOKUP($D1014,#REF!,#REF!, "No results found",0)</f>
        <v>#REF!</v>
      </c>
    </row>
    <row r="1015" spans="1:8" customFormat="1" x14ac:dyDescent="0.25">
      <c r="A1015" s="13" t="s">
        <v>3106</v>
      </c>
      <c r="B1015" s="2" t="s">
        <v>3107</v>
      </c>
      <c r="C1015" s="13" t="s">
        <v>3108</v>
      </c>
      <c r="D1015" s="13" t="s">
        <v>1208</v>
      </c>
      <c r="E1015" s="30" t="str">
        <f>IFERROR(AVERAGEIFS(#REF!,#REF!,$C1015,#REF!,#REF!),"No results found")</f>
        <v>No results found</v>
      </c>
      <c r="F1015" s="30" t="e">
        <f>_xlfn.XLOOKUP($C1015,#REF!,#REF!, "No results found",0)</f>
        <v>#REF!</v>
      </c>
      <c r="G1015" s="30" t="str">
        <f>IFERROR(AVERAGEIFS(#REF!,#REF!,$D1015,#REF!,#REF!),"No results found")</f>
        <v>No results found</v>
      </c>
      <c r="H1015" s="31" t="e">
        <f>_xlfn.XLOOKUP($D1015,#REF!,#REF!, "No results found",0)</f>
        <v>#REF!</v>
      </c>
    </row>
    <row r="1016" spans="1:8" customFormat="1" x14ac:dyDescent="0.25">
      <c r="A1016" s="13" t="s">
        <v>3108</v>
      </c>
      <c r="B1016" s="2" t="s">
        <v>3109</v>
      </c>
      <c r="C1016" s="13" t="s">
        <v>688</v>
      </c>
      <c r="D1016" s="13" t="s">
        <v>3106</v>
      </c>
      <c r="E1016" s="30" t="str">
        <f>IFERROR(AVERAGEIFS(#REF!,#REF!,$C1016,#REF!,#REF!),"No results found")</f>
        <v>No results found</v>
      </c>
      <c r="F1016" s="30" t="e">
        <f>_xlfn.XLOOKUP($C1016,#REF!,#REF!, "No results found",0)</f>
        <v>#REF!</v>
      </c>
      <c r="G1016" s="30" t="str">
        <f>IFERROR(AVERAGEIFS(#REF!,#REF!,$D1016,#REF!,#REF!),"No results found")</f>
        <v>No results found</v>
      </c>
      <c r="H1016" s="31" t="e">
        <f>_xlfn.XLOOKUP($D1016,#REF!,#REF!, "No results found",0)</f>
        <v>#REF!</v>
      </c>
    </row>
    <row r="1017" spans="1:8" customFormat="1" x14ac:dyDescent="0.25">
      <c r="A1017" s="13" t="s">
        <v>688</v>
      </c>
      <c r="B1017" s="2" t="s">
        <v>3110</v>
      </c>
      <c r="C1017" s="13" t="s">
        <v>1208</v>
      </c>
      <c r="D1017" s="13" t="s">
        <v>3108</v>
      </c>
      <c r="E1017" s="30" t="str">
        <f>IFERROR(AVERAGEIFS(#REF!,#REF!,$C1017,#REF!,#REF!),"No results found")</f>
        <v>No results found</v>
      </c>
      <c r="F1017" s="30" t="e">
        <f>_xlfn.XLOOKUP($C1017,#REF!,#REF!, "No results found",0)</f>
        <v>#REF!</v>
      </c>
      <c r="G1017" s="30" t="str">
        <f>IFERROR(AVERAGEIFS(#REF!,#REF!,$D1017,#REF!,#REF!),"No results found")</f>
        <v>No results found</v>
      </c>
      <c r="H1017" s="31" t="e">
        <f>_xlfn.XLOOKUP($D1017,#REF!,#REF!, "No results found",0)</f>
        <v>#REF!</v>
      </c>
    </row>
    <row r="1018" spans="1:8" customFormat="1" x14ac:dyDescent="0.25">
      <c r="A1018" s="13" t="s">
        <v>770</v>
      </c>
      <c r="B1018" s="2" t="s">
        <v>1610</v>
      </c>
      <c r="C1018" s="13"/>
      <c r="D1018" s="13"/>
      <c r="E1018" s="14"/>
      <c r="F1018" s="14"/>
      <c r="G1018" s="15"/>
      <c r="H1018" s="12"/>
    </row>
    <row r="1019" spans="1:8" customFormat="1" x14ac:dyDescent="0.25">
      <c r="A1019" s="13" t="s">
        <v>1060</v>
      </c>
      <c r="B1019" s="2" t="s">
        <v>3277</v>
      </c>
      <c r="C1019" s="13" t="s">
        <v>1061</v>
      </c>
      <c r="D1019" s="13" t="s">
        <v>1208</v>
      </c>
      <c r="E1019" s="30" t="str">
        <f>IFERROR(AVERAGEIFS(#REF!,#REF!,$C1019,#REF!,#REF!),"No results found")</f>
        <v>No results found</v>
      </c>
      <c r="F1019" s="30" t="e">
        <f>_xlfn.XLOOKUP($C1019,#REF!,#REF!, "No results found",0)</f>
        <v>#REF!</v>
      </c>
      <c r="G1019" s="30" t="str">
        <f>IFERROR(AVERAGEIFS(#REF!,#REF!,$D1019,#REF!,#REF!),"No results found")</f>
        <v>No results found</v>
      </c>
      <c r="H1019" s="31" t="e">
        <f>_xlfn.XLOOKUP($D1019,#REF!,#REF!, "No results found",0)</f>
        <v>#REF!</v>
      </c>
    </row>
    <row r="1020" spans="1:8" customFormat="1" x14ac:dyDescent="0.25">
      <c r="A1020" s="13" t="s">
        <v>1061</v>
      </c>
      <c r="B1020" s="2" t="s">
        <v>3279</v>
      </c>
      <c r="C1020" s="13" t="s">
        <v>1208</v>
      </c>
      <c r="D1020" s="13" t="s">
        <v>1060</v>
      </c>
      <c r="E1020" s="30" t="str">
        <f>IFERROR(AVERAGEIFS(#REF!,#REF!,$C1020,#REF!,#REF!),"No results found")</f>
        <v>No results found</v>
      </c>
      <c r="F1020" s="30" t="e">
        <f>_xlfn.XLOOKUP($C1020,#REF!,#REF!, "No results found",0)</f>
        <v>#REF!</v>
      </c>
      <c r="G1020" s="30" t="str">
        <f>IFERROR(AVERAGEIFS(#REF!,#REF!,$D1020,#REF!,#REF!),"No results found")</f>
        <v>No results found</v>
      </c>
      <c r="H1020" s="31" t="e">
        <f>_xlfn.XLOOKUP($D1020,#REF!,#REF!, "No results found",0)</f>
        <v>#REF!</v>
      </c>
    </row>
    <row r="1021" spans="1:8" customFormat="1" x14ac:dyDescent="0.25">
      <c r="A1021" s="13" t="s">
        <v>2796</v>
      </c>
      <c r="B1021" s="2" t="s">
        <v>2797</v>
      </c>
      <c r="C1021" s="13" t="s">
        <v>990</v>
      </c>
      <c r="D1021" s="13" t="s">
        <v>1208</v>
      </c>
      <c r="E1021" s="30" t="str">
        <f>IFERROR(AVERAGEIFS(#REF!,#REF!,$C1021,#REF!,#REF!),"No results found")</f>
        <v>No results found</v>
      </c>
      <c r="F1021" s="30" t="e">
        <f>_xlfn.XLOOKUP($C1021,#REF!,#REF!, "No results found",0)</f>
        <v>#REF!</v>
      </c>
      <c r="G1021" s="30" t="str">
        <f>IFERROR(AVERAGEIFS(#REF!,#REF!,$D1021,#REF!,#REF!),"No results found")</f>
        <v>No results found</v>
      </c>
      <c r="H1021" s="31" t="e">
        <f>_xlfn.XLOOKUP($D1021,#REF!,#REF!, "No results found",0)</f>
        <v>#REF!</v>
      </c>
    </row>
    <row r="1022" spans="1:8" customFormat="1" x14ac:dyDescent="0.25">
      <c r="A1022" s="13" t="s">
        <v>990</v>
      </c>
      <c r="B1022" s="2" t="s">
        <v>2799</v>
      </c>
      <c r="C1022" s="13" t="s">
        <v>1208</v>
      </c>
      <c r="D1022" s="13" t="s">
        <v>2796</v>
      </c>
      <c r="E1022" s="30" t="str">
        <f>IFERROR(AVERAGEIFS(#REF!,#REF!,$C1022,#REF!,#REF!),"No results found")</f>
        <v>No results found</v>
      </c>
      <c r="F1022" s="30" t="e">
        <f>_xlfn.XLOOKUP($C1022,#REF!,#REF!, "No results found",0)</f>
        <v>#REF!</v>
      </c>
      <c r="G1022" s="30" t="str">
        <f>IFERROR(AVERAGEIFS(#REF!,#REF!,$D1022,#REF!,#REF!),"No results found")</f>
        <v>No results found</v>
      </c>
      <c r="H1022" s="31" t="e">
        <f>_xlfn.XLOOKUP($D1022,#REF!,#REF!, "No results found",0)</f>
        <v>#REF!</v>
      </c>
    </row>
    <row r="1023" spans="1:8" customFormat="1" x14ac:dyDescent="0.25">
      <c r="A1023" s="13" t="s">
        <v>856</v>
      </c>
      <c r="B1023" s="2" t="s">
        <v>2107</v>
      </c>
      <c r="C1023" s="13"/>
      <c r="D1023" s="13"/>
      <c r="E1023" s="14"/>
      <c r="F1023" s="14"/>
      <c r="G1023" s="15"/>
      <c r="H1023" s="12"/>
    </row>
    <row r="1024" spans="1:8" customFormat="1" x14ac:dyDescent="0.25">
      <c r="A1024" s="13" t="s">
        <v>1508</v>
      </c>
      <c r="B1024" s="2" t="s">
        <v>1509</v>
      </c>
      <c r="C1024" s="13"/>
      <c r="D1024" s="13"/>
      <c r="E1024" s="14"/>
      <c r="F1024" s="14"/>
      <c r="G1024" s="15"/>
      <c r="H1024" s="12"/>
    </row>
    <row r="1025" spans="1:8" customFormat="1" x14ac:dyDescent="0.25">
      <c r="A1025" s="13" t="s">
        <v>1516</v>
      </c>
      <c r="B1025" s="2" t="s">
        <v>1517</v>
      </c>
      <c r="C1025" s="13"/>
      <c r="D1025" s="13"/>
      <c r="E1025" s="14"/>
      <c r="F1025" s="14"/>
      <c r="G1025" s="15"/>
      <c r="H1025" s="12"/>
    </row>
    <row r="1026" spans="1:8" customFormat="1" x14ac:dyDescent="0.25">
      <c r="A1026" s="13" t="s">
        <v>800</v>
      </c>
      <c r="B1026" s="2" t="s">
        <v>1787</v>
      </c>
      <c r="C1026" s="13"/>
      <c r="D1026" s="13"/>
      <c r="E1026" s="14"/>
      <c r="F1026" s="14"/>
      <c r="G1026" s="15"/>
      <c r="H1026" s="12"/>
    </row>
    <row r="1027" spans="1:8" customFormat="1" x14ac:dyDescent="0.25">
      <c r="A1027" s="13" t="s">
        <v>1788</v>
      </c>
      <c r="B1027" s="2" t="s">
        <v>1789</v>
      </c>
      <c r="C1027" s="13"/>
      <c r="D1027" s="13"/>
      <c r="E1027" s="14"/>
      <c r="F1027" s="14"/>
      <c r="G1027" s="15"/>
      <c r="H1027" s="12"/>
    </row>
    <row r="1028" spans="1:8" customFormat="1" x14ac:dyDescent="0.25">
      <c r="A1028" s="13" t="s">
        <v>2405</v>
      </c>
      <c r="B1028" s="2" t="s">
        <v>2406</v>
      </c>
      <c r="C1028" s="13"/>
      <c r="D1028" s="13"/>
      <c r="E1028" s="14"/>
      <c r="F1028" s="14"/>
      <c r="G1028" s="15"/>
      <c r="H1028" s="12"/>
    </row>
    <row r="1029" spans="1:8" customFormat="1" x14ac:dyDescent="0.25">
      <c r="A1029" s="13" t="s">
        <v>680</v>
      </c>
      <c r="B1029" s="2" t="s">
        <v>3044</v>
      </c>
      <c r="C1029" s="13"/>
      <c r="D1029" s="13"/>
      <c r="E1029" s="14"/>
      <c r="F1029" s="14"/>
      <c r="G1029" s="15"/>
      <c r="H1029" s="12"/>
    </row>
    <row r="1030" spans="1:8" customFormat="1" x14ac:dyDescent="0.25">
      <c r="A1030" s="13" t="s">
        <v>592</v>
      </c>
      <c r="B1030" s="2" t="s">
        <v>3468</v>
      </c>
      <c r="C1030" s="13"/>
      <c r="D1030" s="13"/>
      <c r="E1030" s="14"/>
      <c r="F1030" s="14"/>
      <c r="G1030" s="15"/>
      <c r="H1030" s="12"/>
    </row>
    <row r="1031" spans="1:8" customFormat="1" x14ac:dyDescent="0.25">
      <c r="A1031" s="13" t="s">
        <v>3469</v>
      </c>
      <c r="B1031" s="2" t="s">
        <v>3470</v>
      </c>
      <c r="C1031" s="13" t="s">
        <v>3471</v>
      </c>
      <c r="D1031" s="13" t="s">
        <v>1208</v>
      </c>
      <c r="E1031" s="30" t="str">
        <f>IFERROR(AVERAGEIFS(#REF!,#REF!,$C1031,#REF!,#REF!),"No results found")</f>
        <v>No results found</v>
      </c>
      <c r="F1031" s="30" t="e">
        <f>_xlfn.XLOOKUP($C1031,#REF!,#REF!, "No results found",0)</f>
        <v>#REF!</v>
      </c>
      <c r="G1031" s="30" t="str">
        <f>IFERROR(AVERAGEIFS(#REF!,#REF!,$D1031,#REF!,#REF!),"No results found")</f>
        <v>No results found</v>
      </c>
      <c r="H1031" s="31" t="e">
        <f>_xlfn.XLOOKUP($D1031,#REF!,#REF!, "No results found",0)</f>
        <v>#REF!</v>
      </c>
    </row>
    <row r="1032" spans="1:8" customFormat="1" x14ac:dyDescent="0.25">
      <c r="A1032" s="13" t="s">
        <v>3471</v>
      </c>
      <c r="B1032" s="2" t="s">
        <v>3472</v>
      </c>
      <c r="C1032" s="13" t="s">
        <v>509</v>
      </c>
      <c r="D1032" s="13" t="s">
        <v>3469</v>
      </c>
      <c r="E1032" s="30" t="str">
        <f>IFERROR(AVERAGEIFS(#REF!,#REF!,$C1032,#REF!,#REF!),"No results found")</f>
        <v>No results found</v>
      </c>
      <c r="F1032" s="30" t="e">
        <f>_xlfn.XLOOKUP($C1032,#REF!,#REF!, "No results found",0)</f>
        <v>#REF!</v>
      </c>
      <c r="G1032" s="30" t="str">
        <f>IFERROR(AVERAGEIFS(#REF!,#REF!,$D1032,#REF!,#REF!),"No results found")</f>
        <v>No results found</v>
      </c>
      <c r="H1032" s="31" t="e">
        <f>_xlfn.XLOOKUP($D1032,#REF!,#REF!, "No results found",0)</f>
        <v>#REF!</v>
      </c>
    </row>
    <row r="1033" spans="1:8" customFormat="1" x14ac:dyDescent="0.25">
      <c r="A1033" s="13" t="s">
        <v>509</v>
      </c>
      <c r="B1033" s="2" t="s">
        <v>3473</v>
      </c>
      <c r="C1033" s="13" t="s">
        <v>1208</v>
      </c>
      <c r="D1033" s="13" t="s">
        <v>3471</v>
      </c>
      <c r="E1033" s="30" t="str">
        <f>IFERROR(AVERAGEIFS(#REF!,#REF!,$C1033,#REF!,#REF!),"No results found")</f>
        <v>No results found</v>
      </c>
      <c r="F1033" s="30" t="e">
        <f>_xlfn.XLOOKUP($C1033,#REF!,#REF!, "No results found",0)</f>
        <v>#REF!</v>
      </c>
      <c r="G1033" s="30" t="str">
        <f>IFERROR(AVERAGEIFS(#REF!,#REF!,$D1033,#REF!,#REF!),"No results found")</f>
        <v>No results found</v>
      </c>
      <c r="H1033" s="31" t="e">
        <f>_xlfn.XLOOKUP($D1033,#REF!,#REF!, "No results found",0)</f>
        <v>#REF!</v>
      </c>
    </row>
    <row r="1034" spans="1:8" customFormat="1" x14ac:dyDescent="0.25">
      <c r="A1034" s="13" t="s">
        <v>3474</v>
      </c>
      <c r="B1034" s="2" t="s">
        <v>3475</v>
      </c>
      <c r="C1034" s="13" t="s">
        <v>3476</v>
      </c>
      <c r="D1034" s="13" t="s">
        <v>1208</v>
      </c>
      <c r="E1034" s="30" t="str">
        <f>IFERROR(AVERAGEIFS(#REF!,#REF!,$C1034,#REF!,#REF!),"No results found")</f>
        <v>No results found</v>
      </c>
      <c r="F1034" s="30" t="e">
        <f>_xlfn.XLOOKUP($C1034,#REF!,#REF!, "No results found",0)</f>
        <v>#REF!</v>
      </c>
      <c r="G1034" s="30" t="str">
        <f>IFERROR(AVERAGEIFS(#REF!,#REF!,$D1034,#REF!,#REF!),"No results found")</f>
        <v>No results found</v>
      </c>
      <c r="H1034" s="31" t="e">
        <f>_xlfn.XLOOKUP($D1034,#REF!,#REF!, "No results found",0)</f>
        <v>#REF!</v>
      </c>
    </row>
    <row r="1035" spans="1:8" customFormat="1" x14ac:dyDescent="0.25">
      <c r="A1035" s="13" t="s">
        <v>1091</v>
      </c>
      <c r="B1035" s="2" t="s">
        <v>3510</v>
      </c>
      <c r="C1035" s="13" t="s">
        <v>1092</v>
      </c>
      <c r="D1035" s="13" t="s">
        <v>1208</v>
      </c>
      <c r="E1035" s="30" t="str">
        <f>IFERROR(AVERAGEIFS(#REF!,#REF!,$C1035,#REF!,#REF!),"No results found")</f>
        <v>No results found</v>
      </c>
      <c r="F1035" s="30" t="e">
        <f>_xlfn.XLOOKUP($C1035,#REF!,#REF!, "No results found",0)</f>
        <v>#REF!</v>
      </c>
      <c r="G1035" s="30" t="str">
        <f>IFERROR(AVERAGEIFS(#REF!,#REF!,$D1035,#REF!,#REF!),"No results found")</f>
        <v>No results found</v>
      </c>
      <c r="H1035" s="31" t="e">
        <f>_xlfn.XLOOKUP($D1035,#REF!,#REF!, "No results found",0)</f>
        <v>#REF!</v>
      </c>
    </row>
    <row r="1036" spans="1:8" customFormat="1" x14ac:dyDescent="0.25">
      <c r="A1036" s="13" t="s">
        <v>1092</v>
      </c>
      <c r="B1036" s="2" t="s">
        <v>3511</v>
      </c>
      <c r="C1036" s="13" t="s">
        <v>1093</v>
      </c>
      <c r="D1036" s="13" t="s">
        <v>1091</v>
      </c>
      <c r="E1036" s="30" t="str">
        <f>IFERROR(AVERAGEIFS(#REF!,#REF!,$C1036,#REF!,#REF!),"No results found")</f>
        <v>No results found</v>
      </c>
      <c r="F1036" s="30" t="e">
        <f>_xlfn.XLOOKUP($C1036,#REF!,#REF!, "No results found",0)</f>
        <v>#REF!</v>
      </c>
      <c r="G1036" s="30" t="str">
        <f>IFERROR(AVERAGEIFS(#REF!,#REF!,$D1036,#REF!,#REF!),"No results found")</f>
        <v>No results found</v>
      </c>
      <c r="H1036" s="31" t="e">
        <f>_xlfn.XLOOKUP($D1036,#REF!,#REF!, "No results found",0)</f>
        <v>#REF!</v>
      </c>
    </row>
    <row r="1037" spans="1:8" customFormat="1" x14ac:dyDescent="0.25">
      <c r="A1037" s="13" t="s">
        <v>1093</v>
      </c>
      <c r="B1037" s="2" t="s">
        <v>3512</v>
      </c>
      <c r="C1037" s="13" t="s">
        <v>3796</v>
      </c>
      <c r="D1037" s="13" t="s">
        <v>1092</v>
      </c>
      <c r="E1037" s="30" t="str">
        <f>IFERROR(AVERAGEIFS(#REF!,#REF!,$C1037,#REF!,#REF!),"No results found")</f>
        <v>No results found</v>
      </c>
      <c r="F1037" s="30" t="e">
        <f>_xlfn.XLOOKUP($C1037,#REF!,#REF!, "No results found",0)</f>
        <v>#REF!</v>
      </c>
      <c r="G1037" s="30" t="str">
        <f>IFERROR(AVERAGEIFS(#REF!,#REF!,$D1037,#REF!,#REF!),"No results found")</f>
        <v>No results found</v>
      </c>
      <c r="H1037" s="31" t="e">
        <f>_xlfn.XLOOKUP($D1037,#REF!,#REF!, "No results found",0)</f>
        <v>#REF!</v>
      </c>
    </row>
    <row r="1038" spans="1:8" customFormat="1" x14ac:dyDescent="0.25">
      <c r="A1038" s="13" t="s">
        <v>3796</v>
      </c>
      <c r="B1038" s="2" t="s">
        <v>3513</v>
      </c>
      <c r="C1038" s="13" t="s">
        <v>1208</v>
      </c>
      <c r="D1038" s="13" t="s">
        <v>1093</v>
      </c>
      <c r="E1038" s="30" t="str">
        <f>IFERROR(AVERAGEIFS(#REF!,#REF!,$C1038,#REF!,#REF!),"No results found")</f>
        <v>No results found</v>
      </c>
      <c r="F1038" s="30" t="e">
        <f>_xlfn.XLOOKUP($C1038,#REF!,#REF!, "No results found",0)</f>
        <v>#REF!</v>
      </c>
      <c r="G1038" s="30" t="str">
        <f>IFERROR(AVERAGEIFS(#REF!,#REF!,$D1038,#REF!,#REF!),"No results found")</f>
        <v>No results found</v>
      </c>
      <c r="H1038" s="31" t="e">
        <f>_xlfn.XLOOKUP($D1038,#REF!,#REF!, "No results found",0)</f>
        <v>#REF!</v>
      </c>
    </row>
    <row r="1039" spans="1:8" customFormat="1" x14ac:dyDescent="0.25">
      <c r="A1039" s="13" t="s">
        <v>3514</v>
      </c>
      <c r="B1039" s="2" t="s">
        <v>3515</v>
      </c>
      <c r="C1039" s="13" t="s">
        <v>3516</v>
      </c>
      <c r="D1039" s="13" t="s">
        <v>1208</v>
      </c>
      <c r="E1039" s="30" t="str">
        <f>IFERROR(AVERAGEIFS(#REF!,#REF!,$C1039,#REF!,#REF!),"No results found")</f>
        <v>No results found</v>
      </c>
      <c r="F1039" s="30" t="e">
        <f>_xlfn.XLOOKUP($C1039,#REF!,#REF!, "No results found",0)</f>
        <v>#REF!</v>
      </c>
      <c r="G1039" s="30" t="str">
        <f>IFERROR(AVERAGEIFS(#REF!,#REF!,$D1039,#REF!,#REF!),"No results found")</f>
        <v>No results found</v>
      </c>
      <c r="H1039" s="31" t="e">
        <f>_xlfn.XLOOKUP($D1039,#REF!,#REF!, "No results found",0)</f>
        <v>#REF!</v>
      </c>
    </row>
    <row r="1040" spans="1:8" customFormat="1" x14ac:dyDescent="0.25">
      <c r="A1040" s="13" t="s">
        <v>3516</v>
      </c>
      <c r="B1040" s="2" t="s">
        <v>3517</v>
      </c>
      <c r="C1040" s="13" t="s">
        <v>3518</v>
      </c>
      <c r="D1040" s="13" t="s">
        <v>3514</v>
      </c>
      <c r="E1040" s="30" t="str">
        <f>IFERROR(AVERAGEIFS(#REF!,#REF!,$C1040,#REF!,#REF!),"No results found")</f>
        <v>No results found</v>
      </c>
      <c r="F1040" s="30" t="e">
        <f>_xlfn.XLOOKUP($C1040,#REF!,#REF!, "No results found",0)</f>
        <v>#REF!</v>
      </c>
      <c r="G1040" s="30" t="str">
        <f>IFERROR(AVERAGEIFS(#REF!,#REF!,$D1040,#REF!,#REF!),"No results found")</f>
        <v>No results found</v>
      </c>
      <c r="H1040" s="31" t="e">
        <f>_xlfn.XLOOKUP($D1040,#REF!,#REF!, "No results found",0)</f>
        <v>#REF!</v>
      </c>
    </row>
    <row r="1041" spans="1:8" customFormat="1" x14ac:dyDescent="0.25">
      <c r="A1041" s="13" t="s">
        <v>3518</v>
      </c>
      <c r="B1041" s="2" t="s">
        <v>3519</v>
      </c>
      <c r="C1041" s="13" t="s">
        <v>1208</v>
      </c>
      <c r="D1041" s="13" t="s">
        <v>3516</v>
      </c>
      <c r="E1041" s="30" t="str">
        <f>IFERROR(AVERAGEIFS(#REF!,#REF!,$C1041,#REF!,#REF!),"No results found")</f>
        <v>No results found</v>
      </c>
      <c r="F1041" s="30" t="e">
        <f>_xlfn.XLOOKUP($C1041,#REF!,#REF!, "No results found",0)</f>
        <v>#REF!</v>
      </c>
      <c r="G1041" s="30" t="str">
        <f>IFERROR(AVERAGEIFS(#REF!,#REF!,$D1041,#REF!,#REF!),"No results found")</f>
        <v>No results found</v>
      </c>
      <c r="H1041" s="31" t="e">
        <f>_xlfn.XLOOKUP($D1041,#REF!,#REF!, "No results found",0)</f>
        <v>#REF!</v>
      </c>
    </row>
    <row r="1042" spans="1:8" customFormat="1" x14ac:dyDescent="0.25">
      <c r="A1042" s="13" t="s">
        <v>943</v>
      </c>
      <c r="B1042" s="2" t="s">
        <v>3797</v>
      </c>
      <c r="C1042" s="13"/>
      <c r="D1042" s="13"/>
      <c r="E1042" s="14"/>
      <c r="F1042" s="14"/>
      <c r="G1042" s="15"/>
      <c r="H1042" s="12"/>
    </row>
    <row r="1043" spans="1:8" customFormat="1" x14ac:dyDescent="0.25">
      <c r="A1043" s="13" t="s">
        <v>684</v>
      </c>
      <c r="B1043" s="2" t="s">
        <v>3060</v>
      </c>
      <c r="C1043" s="13"/>
      <c r="D1043" s="13"/>
      <c r="E1043" s="14"/>
      <c r="F1043" s="14"/>
      <c r="G1043" s="15"/>
      <c r="H1043" s="12"/>
    </row>
    <row r="1044" spans="1:8" customFormat="1" x14ac:dyDescent="0.25">
      <c r="A1044" s="13" t="s">
        <v>3302</v>
      </c>
      <c r="B1044" s="2" t="s">
        <v>3798</v>
      </c>
      <c r="C1044" s="13"/>
      <c r="D1044" s="13"/>
      <c r="E1044" s="14"/>
      <c r="F1044" s="14"/>
      <c r="G1044" s="15"/>
      <c r="H1044" s="12"/>
    </row>
    <row r="1045" spans="1:8" customFormat="1" x14ac:dyDescent="0.25">
      <c r="A1045" s="13" t="s">
        <v>409</v>
      </c>
      <c r="B1045" s="2" t="s">
        <v>3575</v>
      </c>
      <c r="C1045" s="13" t="s">
        <v>514</v>
      </c>
      <c r="D1045" s="13" t="s">
        <v>1208</v>
      </c>
      <c r="E1045" s="30" t="str">
        <f>IFERROR(AVERAGEIFS(#REF!,#REF!,$C1045,#REF!,#REF!),"No results found")</f>
        <v>No results found</v>
      </c>
      <c r="F1045" s="30" t="e">
        <f>_xlfn.XLOOKUP($C1045,#REF!,#REF!, "No results found",0)</f>
        <v>#REF!</v>
      </c>
      <c r="G1045" s="30" t="str">
        <f>IFERROR(AVERAGEIFS(#REF!,#REF!,$D1045,#REF!,#REF!),"No results found")</f>
        <v>No results found</v>
      </c>
      <c r="H1045" s="31" t="e">
        <f>_xlfn.XLOOKUP($D1045,#REF!,#REF!, "No results found",0)</f>
        <v>#REF!</v>
      </c>
    </row>
    <row r="1046" spans="1:8" customFormat="1" x14ac:dyDescent="0.25">
      <c r="A1046" s="13" t="s">
        <v>514</v>
      </c>
      <c r="B1046" s="2" t="s">
        <v>3576</v>
      </c>
      <c r="C1046" s="13" t="s">
        <v>3577</v>
      </c>
      <c r="D1046" s="13" t="s">
        <v>409</v>
      </c>
      <c r="E1046" s="30" t="str">
        <f>IFERROR(AVERAGEIFS(#REF!,#REF!,$C1046,#REF!,#REF!),"No results found")</f>
        <v>No results found</v>
      </c>
      <c r="F1046" s="30" t="e">
        <f>_xlfn.XLOOKUP($C1046,#REF!,#REF!, "No results found",0)</f>
        <v>#REF!</v>
      </c>
      <c r="G1046" s="30" t="str">
        <f>IFERROR(AVERAGEIFS(#REF!,#REF!,$D1046,#REF!,#REF!),"No results found")</f>
        <v>No results found</v>
      </c>
      <c r="H1046" s="31" t="e">
        <f>_xlfn.XLOOKUP($D1046,#REF!,#REF!, "No results found",0)</f>
        <v>#REF!</v>
      </c>
    </row>
    <row r="1047" spans="1:8" customFormat="1" x14ac:dyDescent="0.25">
      <c r="A1047" s="13" t="s">
        <v>724</v>
      </c>
      <c r="B1047" s="2" t="s">
        <v>3579</v>
      </c>
      <c r="C1047" s="13"/>
      <c r="D1047" s="13"/>
      <c r="E1047" s="14"/>
      <c r="F1047" s="14"/>
      <c r="G1047" s="15"/>
      <c r="H1047" s="12"/>
    </row>
    <row r="1048" spans="1:8" customFormat="1" x14ac:dyDescent="0.25">
      <c r="A1048" s="13" t="s">
        <v>465</v>
      </c>
      <c r="B1048" s="2" t="s">
        <v>3580</v>
      </c>
      <c r="C1048" s="13" t="s">
        <v>1104</v>
      </c>
      <c r="D1048" s="13" t="s">
        <v>1208</v>
      </c>
      <c r="E1048" s="30" t="str">
        <f>IFERROR(AVERAGEIFS(#REF!,#REF!,$C1048,#REF!,#REF!),"No results found")</f>
        <v>No results found</v>
      </c>
      <c r="F1048" s="30" t="e">
        <f>_xlfn.XLOOKUP($C1048,#REF!,#REF!, "No results found",0)</f>
        <v>#REF!</v>
      </c>
      <c r="G1048" s="30" t="str">
        <f>IFERROR(AVERAGEIFS(#REF!,#REF!,$D1048,#REF!,#REF!),"No results found")</f>
        <v>No results found</v>
      </c>
      <c r="H1048" s="31" t="e">
        <f>_xlfn.XLOOKUP($D1048,#REF!,#REF!, "No results found",0)</f>
        <v>#REF!</v>
      </c>
    </row>
    <row r="1049" spans="1:8" customFormat="1" x14ac:dyDescent="0.25">
      <c r="A1049" s="13" t="s">
        <v>1104</v>
      </c>
      <c r="B1049" s="2" t="s">
        <v>3581</v>
      </c>
      <c r="C1049" s="13" t="s">
        <v>1208</v>
      </c>
      <c r="D1049" s="13" t="s">
        <v>465</v>
      </c>
      <c r="E1049" s="30" t="str">
        <f>IFERROR(AVERAGEIFS(#REF!,#REF!,$C1049,#REF!,#REF!),"No results found")</f>
        <v>No results found</v>
      </c>
      <c r="F1049" s="30" t="e">
        <f>_xlfn.XLOOKUP($C1049,#REF!,#REF!, "No results found",0)</f>
        <v>#REF!</v>
      </c>
      <c r="G1049" s="30" t="str">
        <f>IFERROR(AVERAGEIFS(#REF!,#REF!,$D1049,#REF!,#REF!),"No results found")</f>
        <v>No results found</v>
      </c>
      <c r="H1049" s="31" t="e">
        <f>_xlfn.XLOOKUP($D1049,#REF!,#REF!, "No results found",0)</f>
        <v>#REF!</v>
      </c>
    </row>
    <row r="1050" spans="1:8" customFormat="1" x14ac:dyDescent="0.25">
      <c r="A1050" s="13" t="s">
        <v>3582</v>
      </c>
      <c r="B1050" s="2" t="s">
        <v>3583</v>
      </c>
      <c r="C1050" s="13" t="s">
        <v>596</v>
      </c>
      <c r="D1050" s="13" t="s">
        <v>1208</v>
      </c>
      <c r="E1050" s="30" t="str">
        <f>IFERROR(AVERAGEIFS(#REF!,#REF!,$C1050,#REF!,#REF!),"No results found")</f>
        <v>No results found</v>
      </c>
      <c r="F1050" s="30" t="e">
        <f>_xlfn.XLOOKUP($C1050,#REF!,#REF!, "No results found",0)</f>
        <v>#REF!</v>
      </c>
      <c r="G1050" s="30" t="str">
        <f>IFERROR(AVERAGEIFS(#REF!,#REF!,$D1050,#REF!,#REF!),"No results found")</f>
        <v>No results found</v>
      </c>
      <c r="H1050" s="31" t="e">
        <f>_xlfn.XLOOKUP($D1050,#REF!,#REF!, "No results found",0)</f>
        <v>#REF!</v>
      </c>
    </row>
    <row r="1051" spans="1:8" customFormat="1" x14ac:dyDescent="0.25">
      <c r="A1051" s="13" t="s">
        <v>596</v>
      </c>
      <c r="B1051" s="2" t="s">
        <v>3584</v>
      </c>
      <c r="C1051" s="13" t="s">
        <v>725</v>
      </c>
      <c r="D1051" s="13" t="s">
        <v>3582</v>
      </c>
      <c r="E1051" s="30" t="str">
        <f>IFERROR(AVERAGEIFS(#REF!,#REF!,$C1051,#REF!,#REF!),"No results found")</f>
        <v>No results found</v>
      </c>
      <c r="F1051" s="30" t="e">
        <f>_xlfn.XLOOKUP($C1051,#REF!,#REF!, "No results found",0)</f>
        <v>#REF!</v>
      </c>
      <c r="G1051" s="30" t="str">
        <f>IFERROR(AVERAGEIFS(#REF!,#REF!,$D1051,#REF!,#REF!),"No results found")</f>
        <v>No results found</v>
      </c>
      <c r="H1051" s="31" t="e">
        <f>_xlfn.XLOOKUP($D1051,#REF!,#REF!, "No results found",0)</f>
        <v>#REF!</v>
      </c>
    </row>
    <row r="1052" spans="1:8" customFormat="1" x14ac:dyDescent="0.25">
      <c r="A1052" s="13" t="s">
        <v>725</v>
      </c>
      <c r="B1052" s="2" t="s">
        <v>3585</v>
      </c>
      <c r="C1052" s="13" t="s">
        <v>1208</v>
      </c>
      <c r="D1052" s="13" t="s">
        <v>596</v>
      </c>
      <c r="E1052" s="30" t="str">
        <f>IFERROR(AVERAGEIFS(#REF!,#REF!,$C1052,#REF!,#REF!),"No results found")</f>
        <v>No results found</v>
      </c>
      <c r="F1052" s="30" t="e">
        <f>_xlfn.XLOOKUP($C1052,#REF!,#REF!, "No results found",0)</f>
        <v>#REF!</v>
      </c>
      <c r="G1052" s="30" t="str">
        <f>IFERROR(AVERAGEIFS(#REF!,#REF!,$D1052,#REF!,#REF!),"No results found")</f>
        <v>No results found</v>
      </c>
      <c r="H1052" s="31" t="e">
        <f>_xlfn.XLOOKUP($D1052,#REF!,#REF!, "No results found",0)</f>
        <v>#REF!</v>
      </c>
    </row>
    <row r="1053" spans="1:8" customFormat="1" x14ac:dyDescent="0.25">
      <c r="A1053" s="13" t="s">
        <v>3586</v>
      </c>
      <c r="B1053" s="2" t="s">
        <v>3587</v>
      </c>
      <c r="C1053" s="13" t="s">
        <v>1105</v>
      </c>
      <c r="D1053" s="13" t="s">
        <v>1208</v>
      </c>
      <c r="E1053" s="30" t="str">
        <f>IFERROR(AVERAGEIFS(#REF!,#REF!,$C1053,#REF!,#REF!),"No results found")</f>
        <v>No results found</v>
      </c>
      <c r="F1053" s="30" t="e">
        <f>_xlfn.XLOOKUP($C1053,#REF!,#REF!, "No results found",0)</f>
        <v>#REF!</v>
      </c>
      <c r="G1053" s="30" t="str">
        <f>IFERROR(AVERAGEIFS(#REF!,#REF!,$D1053,#REF!,#REF!),"No results found")</f>
        <v>No results found</v>
      </c>
      <c r="H1053" s="31" t="e">
        <f>_xlfn.XLOOKUP($D1053,#REF!,#REF!, "No results found",0)</f>
        <v>#REF!</v>
      </c>
    </row>
    <row r="1054" spans="1:8" customFormat="1" x14ac:dyDescent="0.25">
      <c r="A1054" s="13" t="s">
        <v>1105</v>
      </c>
      <c r="B1054" s="2" t="s">
        <v>3589</v>
      </c>
      <c r="C1054" s="13" t="s">
        <v>1106</v>
      </c>
      <c r="D1054" s="13" t="s">
        <v>3586</v>
      </c>
      <c r="E1054" s="30" t="str">
        <f>IFERROR(AVERAGEIFS(#REF!,#REF!,$C1054,#REF!,#REF!),"No results found")</f>
        <v>No results found</v>
      </c>
      <c r="F1054" s="30" t="e">
        <f>_xlfn.XLOOKUP($C1054,#REF!,#REF!, "No results found",0)</f>
        <v>#REF!</v>
      </c>
      <c r="G1054" s="30" t="str">
        <f>IFERROR(AVERAGEIFS(#REF!,#REF!,$D1054,#REF!,#REF!),"No results found")</f>
        <v>No results found</v>
      </c>
      <c r="H1054" s="31" t="e">
        <f>_xlfn.XLOOKUP($D1054,#REF!,#REF!, "No results found",0)</f>
        <v>#REF!</v>
      </c>
    </row>
    <row r="1055" spans="1:8" customFormat="1" x14ac:dyDescent="0.25">
      <c r="A1055" s="13" t="s">
        <v>1106</v>
      </c>
      <c r="B1055" s="2" t="s">
        <v>3590</v>
      </c>
      <c r="C1055" s="13" t="s">
        <v>1208</v>
      </c>
      <c r="D1055" s="13" t="s">
        <v>1105</v>
      </c>
      <c r="E1055" s="30" t="str">
        <f>IFERROR(AVERAGEIFS(#REF!,#REF!,$C1055,#REF!,#REF!),"No results found")</f>
        <v>No results found</v>
      </c>
      <c r="F1055" s="30" t="e">
        <f>_xlfn.XLOOKUP($C1055,#REF!,#REF!, "No results found",0)</f>
        <v>#REF!</v>
      </c>
      <c r="G1055" s="30" t="str">
        <f>IFERROR(AVERAGEIFS(#REF!,#REF!,$D1055,#REF!,#REF!),"No results found")</f>
        <v>No results found</v>
      </c>
      <c r="H1055" s="31" t="e">
        <f>_xlfn.XLOOKUP($D1055,#REF!,#REF!, "No results found",0)</f>
        <v>#REF!</v>
      </c>
    </row>
    <row r="1056" spans="1:8" customFormat="1" x14ac:dyDescent="0.25">
      <c r="A1056" s="13" t="s">
        <v>3577</v>
      </c>
      <c r="B1056" s="2" t="s">
        <v>3578</v>
      </c>
      <c r="C1056" s="13" t="s">
        <v>1208</v>
      </c>
      <c r="D1056" s="13" t="s">
        <v>514</v>
      </c>
      <c r="E1056" s="30" t="str">
        <f>IFERROR(AVERAGEIFS(#REF!,#REF!,$C1056,#REF!,#REF!),"No results found")</f>
        <v>No results found</v>
      </c>
      <c r="F1056" s="30" t="e">
        <f>_xlfn.XLOOKUP($C1056,#REF!,#REF!, "No results found",0)</f>
        <v>#REF!</v>
      </c>
      <c r="G1056" s="30" t="str">
        <f>IFERROR(AVERAGEIFS(#REF!,#REF!,$D1056,#REF!,#REF!),"No results found")</f>
        <v>No results found</v>
      </c>
      <c r="H1056" s="31" t="e">
        <f>_xlfn.XLOOKUP($D1056,#REF!,#REF!, "No results found",0)</f>
        <v>#REF!</v>
      </c>
    </row>
    <row r="1057" spans="1:8" customFormat="1" x14ac:dyDescent="0.25">
      <c r="A1057" s="13" t="s">
        <v>522</v>
      </c>
      <c r="B1057" s="2" t="s">
        <v>1446</v>
      </c>
      <c r="C1057" s="13"/>
      <c r="D1057" s="13"/>
      <c r="E1057" s="14"/>
      <c r="F1057" s="14"/>
      <c r="G1057" s="15"/>
      <c r="H1057" s="12"/>
    </row>
    <row r="1058" spans="1:8" customFormat="1" x14ac:dyDescent="0.25">
      <c r="A1058" s="13" t="s">
        <v>1724</v>
      </c>
      <c r="B1058" s="2" t="s">
        <v>1725</v>
      </c>
      <c r="C1058" s="13"/>
      <c r="D1058" s="13"/>
      <c r="E1058" s="14"/>
      <c r="F1058" s="14"/>
      <c r="G1058" s="15"/>
      <c r="H1058" s="12"/>
    </row>
    <row r="1059" spans="1:8" customFormat="1" x14ac:dyDescent="0.25">
      <c r="A1059" s="13" t="s">
        <v>1859</v>
      </c>
      <c r="B1059" s="2" t="s">
        <v>1860</v>
      </c>
      <c r="C1059" s="13"/>
      <c r="D1059" s="13"/>
      <c r="E1059" s="14"/>
      <c r="F1059" s="14"/>
      <c r="G1059" s="15"/>
      <c r="H1059" s="12"/>
    </row>
    <row r="1060" spans="1:8" customFormat="1" x14ac:dyDescent="0.25">
      <c r="A1060" s="13" t="s">
        <v>915</v>
      </c>
      <c r="B1060" s="2" t="s">
        <v>2386</v>
      </c>
      <c r="C1060" s="13"/>
      <c r="D1060" s="13"/>
      <c r="E1060" s="14"/>
      <c r="F1060" s="14"/>
      <c r="G1060" s="15"/>
      <c r="H1060" s="12"/>
    </row>
    <row r="1061" spans="1:8" customFormat="1" x14ac:dyDescent="0.25">
      <c r="A1061" s="13" t="s">
        <v>749</v>
      </c>
      <c r="B1061" s="2" t="s">
        <v>3799</v>
      </c>
      <c r="C1061" s="13"/>
      <c r="D1061" s="13"/>
      <c r="E1061" s="14"/>
      <c r="F1061" s="14"/>
      <c r="G1061" s="15"/>
      <c r="H1061" s="12"/>
    </row>
    <row r="1062" spans="1:8" customFormat="1" x14ac:dyDescent="0.25">
      <c r="A1062" s="13" t="s">
        <v>1279</v>
      </c>
      <c r="B1062" s="2" t="s">
        <v>1280</v>
      </c>
      <c r="C1062" s="13"/>
      <c r="D1062" s="13"/>
      <c r="E1062" s="14"/>
      <c r="F1062" s="14"/>
      <c r="G1062" s="15"/>
      <c r="H1062" s="12"/>
    </row>
    <row r="1063" spans="1:8" customFormat="1" x14ac:dyDescent="0.25">
      <c r="A1063" s="13" t="s">
        <v>1452</v>
      </c>
      <c r="B1063" s="2" t="s">
        <v>1453</v>
      </c>
      <c r="C1063" s="13"/>
      <c r="D1063" s="13"/>
      <c r="E1063" s="14"/>
      <c r="F1063" s="14"/>
      <c r="G1063" s="15"/>
      <c r="H1063" s="12"/>
    </row>
    <row r="1064" spans="1:8" customFormat="1" x14ac:dyDescent="0.25">
      <c r="A1064" s="13" t="s">
        <v>916</v>
      </c>
      <c r="B1064" s="2" t="s">
        <v>2387</v>
      </c>
      <c r="C1064" s="13"/>
      <c r="D1064" s="13"/>
      <c r="E1064" s="14"/>
      <c r="F1064" s="14"/>
      <c r="G1064" s="15"/>
      <c r="H1064" s="12"/>
    </row>
    <row r="1065" spans="1:8" customFormat="1" x14ac:dyDescent="0.25">
      <c r="A1065" s="13" t="s">
        <v>797</v>
      </c>
      <c r="B1065" s="2" t="s">
        <v>1782</v>
      </c>
      <c r="C1065" s="13"/>
      <c r="D1065" s="13"/>
      <c r="E1065" s="14"/>
      <c r="F1065" s="14"/>
      <c r="G1065" s="15"/>
      <c r="H1065" s="12"/>
    </row>
    <row r="1066" spans="1:8" customFormat="1" x14ac:dyDescent="0.25">
      <c r="A1066" s="13" t="s">
        <v>2473</v>
      </c>
      <c r="B1066" s="2" t="s">
        <v>2474</v>
      </c>
      <c r="C1066" s="13"/>
      <c r="D1066" s="13"/>
      <c r="E1066" s="14"/>
      <c r="F1066" s="14"/>
      <c r="G1066" s="15"/>
      <c r="H1066" s="12"/>
    </row>
    <row r="1067" spans="1:8" customFormat="1" x14ac:dyDescent="0.25">
      <c r="A1067" s="13" t="s">
        <v>3800</v>
      </c>
      <c r="B1067" s="2" t="s">
        <v>3801</v>
      </c>
      <c r="C1067" s="13"/>
      <c r="D1067" s="13"/>
      <c r="E1067" s="14"/>
      <c r="F1067" s="14"/>
      <c r="G1067" s="15"/>
      <c r="H1067" s="12"/>
    </row>
    <row r="1068" spans="1:8" customFormat="1" x14ac:dyDescent="0.25">
      <c r="A1068" s="13" t="s">
        <v>3802</v>
      </c>
      <c r="B1068" s="2" t="s">
        <v>3803</v>
      </c>
      <c r="C1068" s="13"/>
      <c r="D1068" s="13"/>
      <c r="E1068" s="14"/>
      <c r="F1068" s="14"/>
      <c r="G1068" s="15"/>
      <c r="H1068" s="12"/>
    </row>
    <row r="1069" spans="1:8" customFormat="1" x14ac:dyDescent="0.25">
      <c r="A1069" s="13" t="s">
        <v>3804</v>
      </c>
      <c r="B1069" s="2" t="s">
        <v>3805</v>
      </c>
      <c r="C1069" s="13"/>
      <c r="D1069" s="13"/>
      <c r="E1069" s="14"/>
      <c r="F1069" s="14"/>
      <c r="G1069" s="15"/>
      <c r="H1069" s="12"/>
    </row>
    <row r="1070" spans="1:8" customFormat="1" x14ac:dyDescent="0.25">
      <c r="A1070" s="13" t="s">
        <v>3806</v>
      </c>
      <c r="B1070" s="2" t="s">
        <v>3807</v>
      </c>
      <c r="C1070" s="13"/>
      <c r="D1070" s="13"/>
      <c r="E1070" s="14"/>
      <c r="F1070" s="14"/>
      <c r="G1070" s="15"/>
      <c r="H1070" s="12"/>
    </row>
    <row r="1071" spans="1:8" customFormat="1" x14ac:dyDescent="0.25">
      <c r="A1071" s="13" t="s">
        <v>3808</v>
      </c>
      <c r="B1071" s="2" t="s">
        <v>3809</v>
      </c>
      <c r="C1071" s="13"/>
      <c r="D1071" s="13"/>
      <c r="E1071" s="14"/>
      <c r="F1071" s="14"/>
      <c r="G1071" s="15"/>
      <c r="H1071" s="12"/>
    </row>
    <row r="1072" spans="1:8" customFormat="1" x14ac:dyDescent="0.25">
      <c r="A1072" s="13" t="s">
        <v>3810</v>
      </c>
      <c r="B1072" s="2" t="s">
        <v>1521</v>
      </c>
      <c r="C1072" s="13"/>
      <c r="D1072" s="13"/>
      <c r="E1072" s="14"/>
      <c r="F1072" s="14"/>
      <c r="G1072" s="15"/>
      <c r="H1072" s="12"/>
    </row>
    <row r="1073" spans="1:8" customFormat="1" x14ac:dyDescent="0.25">
      <c r="A1073" s="13" t="s">
        <v>1792</v>
      </c>
      <c r="B1073" s="2" t="s">
        <v>1793</v>
      </c>
      <c r="C1073" s="13"/>
      <c r="D1073" s="13"/>
      <c r="E1073" s="14"/>
      <c r="F1073" s="14"/>
      <c r="G1073" s="15"/>
      <c r="H1073" s="12"/>
    </row>
    <row r="1074" spans="1:8" customFormat="1" x14ac:dyDescent="0.25">
      <c r="A1074" s="13" t="s">
        <v>619</v>
      </c>
      <c r="B1074" s="2" t="s">
        <v>1793</v>
      </c>
      <c r="C1074" s="13"/>
      <c r="D1074" s="13"/>
      <c r="E1074" s="14"/>
      <c r="F1074" s="14"/>
      <c r="G1074" s="15"/>
      <c r="H1074" s="12"/>
    </row>
    <row r="1075" spans="1:8" customFormat="1" x14ac:dyDescent="0.25">
      <c r="A1075" s="13" t="s">
        <v>1797</v>
      </c>
      <c r="B1075" s="2" t="s">
        <v>1798</v>
      </c>
      <c r="C1075" s="13"/>
      <c r="D1075" s="13"/>
      <c r="E1075" s="14"/>
      <c r="F1075" s="14"/>
      <c r="G1075" s="15"/>
      <c r="H1075" s="12"/>
    </row>
    <row r="1076" spans="1:8" customFormat="1" x14ac:dyDescent="0.25">
      <c r="A1076" s="13" t="s">
        <v>162</v>
      </c>
      <c r="B1076" s="2" t="s">
        <v>163</v>
      </c>
      <c r="C1076" s="13" t="s">
        <v>96</v>
      </c>
      <c r="D1076" s="13" t="s">
        <v>1208</v>
      </c>
      <c r="E1076" s="30" t="str">
        <f>IFERROR(AVERAGEIFS(#REF!,#REF!,$C1076,#REF!,#REF!),"No results found")</f>
        <v>No results found</v>
      </c>
      <c r="F1076" s="30" t="e">
        <f>_xlfn.XLOOKUP($C1076,#REF!,#REF!, "No results found",0)</f>
        <v>#REF!</v>
      </c>
      <c r="G1076" s="30" t="str">
        <f>IFERROR(AVERAGEIFS(#REF!,#REF!,$D1076,#REF!,#REF!),"No results found")</f>
        <v>No results found</v>
      </c>
      <c r="H1076" s="31" t="e">
        <f>_xlfn.XLOOKUP($D1076,#REF!,#REF!, "No results found",0)</f>
        <v>#REF!</v>
      </c>
    </row>
    <row r="1077" spans="1:8" customFormat="1" x14ac:dyDescent="0.25">
      <c r="A1077" s="13" t="s">
        <v>96</v>
      </c>
      <c r="B1077" s="2" t="s">
        <v>97</v>
      </c>
      <c r="C1077" s="13" t="s">
        <v>1208</v>
      </c>
      <c r="D1077" s="13" t="s">
        <v>162</v>
      </c>
      <c r="E1077" s="30" t="str">
        <f>IFERROR(AVERAGEIFS(#REF!,#REF!,$C1077,#REF!,#REF!),"No results found")</f>
        <v>No results found</v>
      </c>
      <c r="F1077" s="30" t="e">
        <f>_xlfn.XLOOKUP($C1077,#REF!,#REF!, "No results found",0)</f>
        <v>#REF!</v>
      </c>
      <c r="G1077" s="30" t="str">
        <f>IFERROR(AVERAGEIFS(#REF!,#REF!,$D1077,#REF!,#REF!),"No results found")</f>
        <v>No results found</v>
      </c>
      <c r="H1077" s="31" t="e">
        <f>_xlfn.XLOOKUP($D1077,#REF!,#REF!, "No results found",0)</f>
        <v>#REF!</v>
      </c>
    </row>
    <row r="1078" spans="1:8" customFormat="1" x14ac:dyDescent="0.25">
      <c r="A1078" s="13" t="s">
        <v>2204</v>
      </c>
      <c r="B1078" s="2" t="s">
        <v>2205</v>
      </c>
      <c r="C1078" s="13"/>
      <c r="D1078" s="13"/>
      <c r="E1078" s="14"/>
      <c r="F1078" s="14"/>
      <c r="G1078" s="15"/>
      <c r="H1078" s="12"/>
    </row>
    <row r="1079" spans="1:8" customFormat="1" x14ac:dyDescent="0.25">
      <c r="A1079" s="13" t="s">
        <v>910</v>
      </c>
      <c r="B1079" s="2" t="s">
        <v>2360</v>
      </c>
      <c r="C1079" s="13"/>
      <c r="D1079" s="13"/>
      <c r="E1079" s="14"/>
      <c r="F1079" s="14"/>
      <c r="G1079" s="15"/>
      <c r="H1079" s="12"/>
    </row>
    <row r="1080" spans="1:8" customFormat="1" x14ac:dyDescent="0.25">
      <c r="A1080" s="13" t="s">
        <v>458</v>
      </c>
      <c r="B1080" s="2" t="s">
        <v>2842</v>
      </c>
      <c r="C1080" s="13"/>
      <c r="D1080" s="13"/>
      <c r="E1080" s="14"/>
      <c r="F1080" s="14"/>
      <c r="G1080" s="15"/>
      <c r="H1080" s="12"/>
    </row>
    <row r="1081" spans="1:8" customFormat="1" x14ac:dyDescent="0.25">
      <c r="A1081" s="13" t="s">
        <v>3811</v>
      </c>
      <c r="B1081" s="2" t="s">
        <v>3314</v>
      </c>
      <c r="C1081" s="13"/>
      <c r="D1081" s="13"/>
      <c r="E1081" s="14"/>
      <c r="F1081" s="14"/>
      <c r="G1081" s="15"/>
      <c r="H1081" s="12"/>
    </row>
    <row r="1082" spans="1:8" customFormat="1" x14ac:dyDescent="0.25">
      <c r="A1082" s="13" t="s">
        <v>3318</v>
      </c>
      <c r="B1082" s="2" t="s">
        <v>3319</v>
      </c>
      <c r="C1082" s="13"/>
      <c r="D1082" s="13"/>
      <c r="E1082" s="14"/>
      <c r="F1082" s="14"/>
      <c r="G1082" s="15"/>
      <c r="H1082" s="12"/>
    </row>
    <row r="1083" spans="1:8" customFormat="1" x14ac:dyDescent="0.25">
      <c r="A1083" s="13" t="s">
        <v>3550</v>
      </c>
      <c r="B1083" s="2" t="s">
        <v>3551</v>
      </c>
      <c r="C1083" s="13"/>
      <c r="D1083" s="13"/>
      <c r="E1083" s="14"/>
      <c r="F1083" s="14"/>
      <c r="G1083" s="15"/>
      <c r="H1083" s="12"/>
    </row>
    <row r="1084" spans="1:8" customFormat="1" x14ac:dyDescent="0.25">
      <c r="A1084" s="13" t="s">
        <v>1050</v>
      </c>
      <c r="B1084" s="2" t="s">
        <v>3184</v>
      </c>
      <c r="C1084" s="13"/>
      <c r="D1084" s="13"/>
      <c r="E1084" s="14"/>
      <c r="F1084" s="14"/>
      <c r="G1084" s="15"/>
      <c r="H1084" s="12"/>
    </row>
    <row r="1085" spans="1:8" customFormat="1" x14ac:dyDescent="0.25">
      <c r="A1085" s="13" t="s">
        <v>197</v>
      </c>
      <c r="B1085" s="2" t="s">
        <v>198</v>
      </c>
      <c r="C1085" s="13" t="s">
        <v>998</v>
      </c>
      <c r="D1085" s="13" t="s">
        <v>1208</v>
      </c>
      <c r="E1085" s="30" t="str">
        <f>IFERROR(AVERAGEIFS(#REF!,#REF!,$C1085,#REF!,#REF!),"No results found")</f>
        <v>No results found</v>
      </c>
      <c r="F1085" s="30" t="e">
        <f>_xlfn.XLOOKUP($C1085,#REF!,#REF!, "No results found",0)</f>
        <v>#REF!</v>
      </c>
      <c r="G1085" s="30" t="str">
        <f>IFERROR(AVERAGEIFS(#REF!,#REF!,$D1085,#REF!,#REF!),"No results found")</f>
        <v>No results found</v>
      </c>
      <c r="H1085" s="31" t="e">
        <f>_xlfn.XLOOKUP($D1085,#REF!,#REF!, "No results found",0)</f>
        <v>#REF!</v>
      </c>
    </row>
    <row r="1086" spans="1:8" customFormat="1" x14ac:dyDescent="0.25">
      <c r="A1086" s="13" t="s">
        <v>998</v>
      </c>
      <c r="B1086" s="2" t="s">
        <v>2841</v>
      </c>
      <c r="C1086" s="13" t="s">
        <v>1208</v>
      </c>
      <c r="D1086" s="13" t="s">
        <v>197</v>
      </c>
      <c r="E1086" s="30" t="str">
        <f>IFERROR(AVERAGEIFS(#REF!,#REF!,$C1086,#REF!,#REF!),"No results found")</f>
        <v>No results found</v>
      </c>
      <c r="F1086" s="30" t="e">
        <f>_xlfn.XLOOKUP($C1086,#REF!,#REF!, "No results found",0)</f>
        <v>#REF!</v>
      </c>
      <c r="G1086" s="30" t="str">
        <f>IFERROR(AVERAGEIFS(#REF!,#REF!,$D1086,#REF!,#REF!),"No results found")</f>
        <v>No results found</v>
      </c>
      <c r="H1086" s="31" t="e">
        <f>_xlfn.XLOOKUP($D1086,#REF!,#REF!, "No results found",0)</f>
        <v>#REF!</v>
      </c>
    </row>
    <row r="1087" spans="1:8" customFormat="1" x14ac:dyDescent="0.25">
      <c r="A1087" s="13" t="s">
        <v>3129</v>
      </c>
      <c r="B1087" s="2" t="s">
        <v>3130</v>
      </c>
      <c r="C1087" s="13" t="s">
        <v>1044</v>
      </c>
      <c r="D1087" s="13" t="s">
        <v>1208</v>
      </c>
      <c r="E1087" s="30" t="str">
        <f>IFERROR(AVERAGEIFS(#REF!,#REF!,$C1087,#REF!,#REF!),"No results found")</f>
        <v>No results found</v>
      </c>
      <c r="F1087" s="30" t="e">
        <f>_xlfn.XLOOKUP($C1087,#REF!,#REF!, "No results found",0)</f>
        <v>#REF!</v>
      </c>
      <c r="G1087" s="30" t="str">
        <f>IFERROR(AVERAGEIFS(#REF!,#REF!,$D1087,#REF!,#REF!),"No results found")</f>
        <v>No results found</v>
      </c>
      <c r="H1087" s="31" t="e">
        <f>_xlfn.XLOOKUP($D1087,#REF!,#REF!, "No results found",0)</f>
        <v>#REF!</v>
      </c>
    </row>
    <row r="1088" spans="1:8" customFormat="1" x14ac:dyDescent="0.25">
      <c r="A1088" s="13" t="s">
        <v>1044</v>
      </c>
      <c r="B1088" s="2" t="s">
        <v>3131</v>
      </c>
      <c r="C1088" s="13" t="s">
        <v>1208</v>
      </c>
      <c r="D1088" s="13" t="s">
        <v>3129</v>
      </c>
      <c r="E1088" s="30" t="str">
        <f>IFERROR(AVERAGEIFS(#REF!,#REF!,$C1088,#REF!,#REF!),"No results found")</f>
        <v>No results found</v>
      </c>
      <c r="F1088" s="30" t="e">
        <f>_xlfn.XLOOKUP($C1088,#REF!,#REF!, "No results found",0)</f>
        <v>#REF!</v>
      </c>
      <c r="G1088" s="30" t="str">
        <f>IFERROR(AVERAGEIFS(#REF!,#REF!,$D1088,#REF!,#REF!),"No results found")</f>
        <v>No results found</v>
      </c>
      <c r="H1088" s="31" t="e">
        <f>_xlfn.XLOOKUP($D1088,#REF!,#REF!, "No results found",0)</f>
        <v>#REF!</v>
      </c>
    </row>
    <row r="1089" spans="1:8" customFormat="1" x14ac:dyDescent="0.25">
      <c r="A1089" s="13" t="s">
        <v>3132</v>
      </c>
      <c r="B1089" s="2" t="s">
        <v>3133</v>
      </c>
      <c r="C1089" s="13"/>
      <c r="D1089" s="13"/>
      <c r="E1089" s="14"/>
      <c r="F1089" s="14"/>
      <c r="G1089" s="15"/>
      <c r="H1089" s="12"/>
    </row>
    <row r="1090" spans="1:8" customFormat="1" x14ac:dyDescent="0.25">
      <c r="A1090" s="13" t="s">
        <v>740</v>
      </c>
      <c r="B1090" s="2" t="s">
        <v>1327</v>
      </c>
      <c r="C1090" s="13"/>
      <c r="D1090" s="13"/>
      <c r="E1090" s="14"/>
      <c r="F1090" s="14"/>
      <c r="G1090" s="15"/>
      <c r="H1090" s="12"/>
    </row>
    <row r="1091" spans="1:8" customFormat="1" x14ac:dyDescent="0.25">
      <c r="A1091" s="13" t="s">
        <v>823</v>
      </c>
      <c r="B1091" s="2" t="s">
        <v>1938</v>
      </c>
      <c r="C1091" s="13"/>
      <c r="D1091" s="13"/>
      <c r="E1091" s="14"/>
      <c r="F1091" s="14"/>
      <c r="G1091" s="15"/>
      <c r="H1091" s="12"/>
    </row>
    <row r="1092" spans="1:8" customFormat="1" x14ac:dyDescent="0.25">
      <c r="A1092" s="13" t="s">
        <v>560</v>
      </c>
      <c r="B1092" s="2" t="s">
        <v>2843</v>
      </c>
      <c r="C1092" s="13" t="s">
        <v>362</v>
      </c>
      <c r="D1092" s="13" t="s">
        <v>1208</v>
      </c>
      <c r="E1092" s="30" t="str">
        <f>IFERROR(AVERAGEIFS(#REF!,#REF!,$C1092,#REF!,#REF!),"No results found")</f>
        <v>No results found</v>
      </c>
      <c r="F1092" s="30" t="e">
        <f>_xlfn.XLOOKUP($C1092,#REF!,#REF!, "No results found",0)</f>
        <v>#REF!</v>
      </c>
      <c r="G1092" s="30" t="str">
        <f>IFERROR(AVERAGEIFS(#REF!,#REF!,$D1092,#REF!,#REF!),"No results found")</f>
        <v>No results found</v>
      </c>
      <c r="H1092" s="31" t="e">
        <f>_xlfn.XLOOKUP($D1092,#REF!,#REF!, "No results found",0)</f>
        <v>#REF!</v>
      </c>
    </row>
    <row r="1093" spans="1:8" customFormat="1" x14ac:dyDescent="0.25">
      <c r="A1093" s="13" t="s">
        <v>362</v>
      </c>
      <c r="B1093" s="2" t="s">
        <v>2844</v>
      </c>
      <c r="C1093" s="13" t="s">
        <v>392</v>
      </c>
      <c r="D1093" s="13" t="s">
        <v>560</v>
      </c>
      <c r="E1093" s="30" t="str">
        <f>IFERROR(AVERAGEIFS(#REF!,#REF!,$C1093,#REF!,#REF!),"No results found")</f>
        <v>No results found</v>
      </c>
      <c r="F1093" s="30" t="e">
        <f>_xlfn.XLOOKUP($C1093,#REF!,#REF!, "No results found",0)</f>
        <v>#REF!</v>
      </c>
      <c r="G1093" s="30" t="str">
        <f>IFERROR(AVERAGEIFS(#REF!,#REF!,$D1093,#REF!,#REF!),"No results found")</f>
        <v>No results found</v>
      </c>
      <c r="H1093" s="31" t="e">
        <f>_xlfn.XLOOKUP($D1093,#REF!,#REF!, "No results found",0)</f>
        <v>#REF!</v>
      </c>
    </row>
    <row r="1094" spans="1:8" customFormat="1" x14ac:dyDescent="0.25">
      <c r="A1094" s="13" t="s">
        <v>392</v>
      </c>
      <c r="B1094" s="2" t="s">
        <v>2845</v>
      </c>
      <c r="C1094" s="13" t="s">
        <v>1208</v>
      </c>
      <c r="D1094" s="13" t="s">
        <v>362</v>
      </c>
      <c r="E1094" s="30" t="str">
        <f>IFERROR(AVERAGEIFS(#REF!,#REF!,$C1094,#REF!,#REF!),"No results found")</f>
        <v>No results found</v>
      </c>
      <c r="F1094" s="30" t="e">
        <f>_xlfn.XLOOKUP($C1094,#REF!,#REF!, "No results found",0)</f>
        <v>#REF!</v>
      </c>
      <c r="G1094" s="30" t="str">
        <f>IFERROR(AVERAGEIFS(#REF!,#REF!,$D1094,#REF!,#REF!),"No results found")</f>
        <v>No results found</v>
      </c>
      <c r="H1094" s="31" t="e">
        <f>_xlfn.XLOOKUP($D1094,#REF!,#REF!, "No results found",0)</f>
        <v>#REF!</v>
      </c>
    </row>
    <row r="1095" spans="1:8" customFormat="1" x14ac:dyDescent="0.25">
      <c r="A1095" s="13" t="s">
        <v>436</v>
      </c>
      <c r="B1095" s="2" t="s">
        <v>2846</v>
      </c>
      <c r="C1095" s="13"/>
      <c r="D1095" s="13"/>
      <c r="E1095" s="14"/>
      <c r="F1095" s="14"/>
      <c r="G1095" s="15"/>
      <c r="H1095" s="12"/>
    </row>
    <row r="1096" spans="1:8" customFormat="1" x14ac:dyDescent="0.25">
      <c r="A1096" s="13" t="s">
        <v>3546</v>
      </c>
      <c r="B1096" s="2" t="s">
        <v>3547</v>
      </c>
      <c r="C1096" s="13"/>
      <c r="D1096" s="13"/>
      <c r="E1096" s="14"/>
      <c r="F1096" s="14"/>
      <c r="G1096" s="15"/>
      <c r="H1096" s="12"/>
    </row>
    <row r="1097" spans="1:8" customFormat="1" x14ac:dyDescent="0.25">
      <c r="A1097" s="13" t="s">
        <v>870</v>
      </c>
      <c r="B1097" s="2" t="s">
        <v>2202</v>
      </c>
      <c r="C1097" s="13"/>
      <c r="D1097" s="13"/>
      <c r="E1097" s="14"/>
      <c r="F1097" s="14"/>
      <c r="G1097" s="15"/>
      <c r="H1097" s="12"/>
    </row>
    <row r="1098" spans="1:8" customFormat="1" x14ac:dyDescent="0.25">
      <c r="A1098" s="13" t="s">
        <v>2574</v>
      </c>
      <c r="B1098" s="2" t="s">
        <v>3812</v>
      </c>
      <c r="C1098" s="13"/>
      <c r="D1098" s="13"/>
      <c r="E1098" s="14"/>
      <c r="F1098" s="14"/>
      <c r="G1098" s="15"/>
      <c r="H1098" s="12"/>
    </row>
    <row r="1099" spans="1:8" customFormat="1" x14ac:dyDescent="0.25">
      <c r="A1099" s="13" t="s">
        <v>3813</v>
      </c>
      <c r="B1099" s="2" t="s">
        <v>3814</v>
      </c>
      <c r="C1099" s="13"/>
      <c r="D1099" s="13"/>
      <c r="E1099" s="14"/>
      <c r="F1099" s="14"/>
      <c r="G1099" s="15"/>
      <c r="H1099" s="12"/>
    </row>
    <row r="1100" spans="1:8" customFormat="1" x14ac:dyDescent="0.25">
      <c r="A1100" s="13" t="s">
        <v>3815</v>
      </c>
      <c r="B1100" s="2" t="s">
        <v>3816</v>
      </c>
      <c r="C1100" s="13" t="s">
        <v>3817</v>
      </c>
      <c r="D1100" s="13" t="s">
        <v>1208</v>
      </c>
      <c r="E1100" s="30" t="str">
        <f>IFERROR(AVERAGEIFS(#REF!,#REF!,$C1100,#REF!,#REF!),"No results found")</f>
        <v>No results found</v>
      </c>
      <c r="F1100" s="30" t="e">
        <f>_xlfn.XLOOKUP($C1100,#REF!,#REF!, "No results found",0)</f>
        <v>#REF!</v>
      </c>
      <c r="G1100" s="30" t="str">
        <f>IFERROR(AVERAGEIFS(#REF!,#REF!,$D1100,#REF!,#REF!),"No results found")</f>
        <v>No results found</v>
      </c>
      <c r="H1100" s="31" t="e">
        <f>_xlfn.XLOOKUP($D1100,#REF!,#REF!, "No results found",0)</f>
        <v>#REF!</v>
      </c>
    </row>
    <row r="1101" spans="1:8" customFormat="1" x14ac:dyDescent="0.25">
      <c r="A1101" s="13" t="s">
        <v>3817</v>
      </c>
      <c r="B1101" s="2" t="s">
        <v>3818</v>
      </c>
      <c r="C1101" s="13" t="s">
        <v>3819</v>
      </c>
      <c r="D1101" s="13" t="s">
        <v>3815</v>
      </c>
      <c r="E1101" s="30" t="str">
        <f>IFERROR(AVERAGEIFS(#REF!,#REF!,$C1101,#REF!,#REF!),"No results found")</f>
        <v>No results found</v>
      </c>
      <c r="F1101" s="30" t="e">
        <f>_xlfn.XLOOKUP($C1101,#REF!,#REF!, "No results found",0)</f>
        <v>#REF!</v>
      </c>
      <c r="G1101" s="30" t="str">
        <f>IFERROR(AVERAGEIFS(#REF!,#REF!,$D1101,#REF!,#REF!),"No results found")</f>
        <v>No results found</v>
      </c>
      <c r="H1101" s="31" t="e">
        <f>_xlfn.XLOOKUP($D1101,#REF!,#REF!, "No results found",0)</f>
        <v>#REF!</v>
      </c>
    </row>
    <row r="1102" spans="1:8" customFormat="1" x14ac:dyDescent="0.25">
      <c r="A1102" s="13" t="s">
        <v>3819</v>
      </c>
      <c r="B1102" s="2" t="s">
        <v>3820</v>
      </c>
      <c r="C1102" s="13" t="s">
        <v>1208</v>
      </c>
      <c r="D1102" s="13" t="s">
        <v>3817</v>
      </c>
      <c r="E1102" s="30" t="str">
        <f>IFERROR(AVERAGEIFS(#REF!,#REF!,$C1102,#REF!,#REF!),"No results found")</f>
        <v>No results found</v>
      </c>
      <c r="F1102" s="30" t="e">
        <f>_xlfn.XLOOKUP($C1102,#REF!,#REF!, "No results found",0)</f>
        <v>#REF!</v>
      </c>
      <c r="G1102" s="30" t="str">
        <f>IFERROR(AVERAGEIFS(#REF!,#REF!,$D1102,#REF!,#REF!),"No results found")</f>
        <v>No results found</v>
      </c>
      <c r="H1102" s="31" t="e">
        <f>_xlfn.XLOOKUP($D1102,#REF!,#REF!, "No results found",0)</f>
        <v>#REF!</v>
      </c>
    </row>
    <row r="1103" spans="1:8" customFormat="1" x14ac:dyDescent="0.25">
      <c r="A1103" s="13" t="s">
        <v>129</v>
      </c>
      <c r="B1103" s="2" t="s">
        <v>1681</v>
      </c>
      <c r="C1103" s="13"/>
      <c r="D1103" s="13"/>
      <c r="E1103" s="14"/>
      <c r="F1103" s="14"/>
      <c r="G1103" s="15"/>
      <c r="H1103" s="12"/>
    </row>
    <row r="1104" spans="1:8" customFormat="1" x14ac:dyDescent="0.25">
      <c r="A1104" s="13" t="s">
        <v>3821</v>
      </c>
      <c r="B1104" s="2" t="s">
        <v>3822</v>
      </c>
      <c r="C1104" s="13"/>
      <c r="D1104" s="13"/>
      <c r="E1104" s="14"/>
      <c r="F1104" s="14"/>
      <c r="G1104" s="15"/>
      <c r="H1104" s="12"/>
    </row>
    <row r="1105" spans="1:8" customFormat="1" x14ac:dyDescent="0.25">
      <c r="A1105" s="13" t="s">
        <v>196</v>
      </c>
      <c r="B1105" s="2" t="s">
        <v>2300</v>
      </c>
      <c r="C1105" s="13"/>
      <c r="D1105" s="13"/>
      <c r="E1105" s="14"/>
      <c r="F1105" s="14"/>
      <c r="G1105" s="15"/>
      <c r="H1105" s="12"/>
    </row>
    <row r="1106" spans="1:8" customFormat="1" x14ac:dyDescent="0.25">
      <c r="A1106" s="13" t="s">
        <v>871</v>
      </c>
      <c r="B1106" s="2" t="s">
        <v>2207</v>
      </c>
      <c r="C1106" s="13"/>
      <c r="D1106" s="13"/>
      <c r="E1106" s="14"/>
      <c r="F1106" s="14"/>
      <c r="G1106" s="15"/>
      <c r="H1106" s="12"/>
    </row>
    <row r="1107" spans="1:8" customFormat="1" x14ac:dyDescent="0.25">
      <c r="A1107" s="13" t="s">
        <v>1096</v>
      </c>
      <c r="B1107" s="2" t="s">
        <v>3529</v>
      </c>
      <c r="C1107" s="13"/>
      <c r="D1107" s="13"/>
      <c r="E1107" s="14"/>
      <c r="F1107" s="14"/>
      <c r="G1107" s="15"/>
      <c r="H1107" s="12"/>
    </row>
    <row r="1108" spans="1:8" customFormat="1" x14ac:dyDescent="0.25">
      <c r="A1108" s="13" t="s">
        <v>1833</v>
      </c>
      <c r="B1108" s="2" t="s">
        <v>1834</v>
      </c>
      <c r="C1108" s="13"/>
      <c r="D1108" s="13"/>
      <c r="E1108" s="14"/>
      <c r="F1108" s="14"/>
      <c r="G1108" s="15"/>
      <c r="H1108" s="12"/>
    </row>
    <row r="1109" spans="1:8" customFormat="1" x14ac:dyDescent="0.25">
      <c r="A1109" s="13" t="s">
        <v>3065</v>
      </c>
      <c r="B1109" s="2" t="s">
        <v>3066</v>
      </c>
      <c r="C1109" s="13"/>
      <c r="D1109" s="13"/>
      <c r="E1109" s="14"/>
      <c r="F1109" s="14"/>
      <c r="G1109" s="15"/>
      <c r="H1109" s="12"/>
    </row>
    <row r="1110" spans="1:8" customFormat="1" x14ac:dyDescent="0.25">
      <c r="A1110" s="13" t="s">
        <v>3341</v>
      </c>
      <c r="B1110" s="2" t="s">
        <v>3342</v>
      </c>
      <c r="C1110" s="13"/>
      <c r="D1110" s="13"/>
      <c r="E1110" s="14"/>
      <c r="F1110" s="14"/>
      <c r="G1110" s="15"/>
      <c r="H1110" s="12"/>
    </row>
    <row r="1111" spans="1:8" customFormat="1" x14ac:dyDescent="0.25">
      <c r="A1111" s="13" t="s">
        <v>3823</v>
      </c>
      <c r="B1111" s="2" t="s">
        <v>3531</v>
      </c>
      <c r="C1111" s="13"/>
      <c r="D1111" s="13"/>
      <c r="E1111" s="14"/>
      <c r="F1111" s="14"/>
      <c r="G1111" s="15"/>
      <c r="H1111" s="12"/>
    </row>
    <row r="1112" spans="1:8" customFormat="1" x14ac:dyDescent="0.25">
      <c r="A1112" s="13" t="s">
        <v>3824</v>
      </c>
      <c r="B1112" s="2" t="s">
        <v>3825</v>
      </c>
      <c r="C1112" s="13"/>
      <c r="D1112" s="13"/>
      <c r="E1112" s="14"/>
      <c r="F1112" s="14"/>
      <c r="G1112" s="15"/>
      <c r="H1112" s="12"/>
    </row>
    <row r="1113" spans="1:8" customFormat="1" x14ac:dyDescent="0.25">
      <c r="A1113" s="13" t="s">
        <v>3558</v>
      </c>
      <c r="B1113" s="2" t="s">
        <v>3826</v>
      </c>
      <c r="C1113" s="13"/>
      <c r="D1113" s="13"/>
      <c r="E1113" s="14"/>
      <c r="F1113" s="14"/>
      <c r="G1113" s="15"/>
      <c r="H1113" s="12"/>
    </row>
    <row r="1114" spans="1:8" customFormat="1" x14ac:dyDescent="0.25">
      <c r="A1114" s="13" t="s">
        <v>1546</v>
      </c>
      <c r="B1114" s="2" t="s">
        <v>1547</v>
      </c>
      <c r="C1114" s="13"/>
      <c r="D1114" s="13"/>
      <c r="E1114" s="14"/>
      <c r="F1114" s="14"/>
      <c r="G1114" s="15"/>
      <c r="H1114" s="12"/>
    </row>
    <row r="1115" spans="1:8" customFormat="1" x14ac:dyDescent="0.25">
      <c r="A1115" s="13" t="s">
        <v>1625</v>
      </c>
      <c r="B1115" s="2" t="s">
        <v>1626</v>
      </c>
      <c r="C1115" s="13"/>
      <c r="D1115" s="13"/>
      <c r="E1115" s="14"/>
      <c r="F1115" s="14"/>
      <c r="G1115" s="15"/>
      <c r="H1115" s="12"/>
    </row>
    <row r="1116" spans="1:8" customFormat="1" x14ac:dyDescent="0.25">
      <c r="A1116" s="13" t="s">
        <v>812</v>
      </c>
      <c r="B1116" s="2" t="s">
        <v>1847</v>
      </c>
      <c r="C1116" s="13"/>
      <c r="D1116" s="13"/>
      <c r="E1116" s="14"/>
      <c r="F1116" s="14"/>
      <c r="G1116" s="15"/>
      <c r="H1116" s="12"/>
    </row>
    <row r="1117" spans="1:8" customFormat="1" x14ac:dyDescent="0.25">
      <c r="A1117" s="13" t="s">
        <v>3344</v>
      </c>
      <c r="B1117" s="2" t="s">
        <v>3345</v>
      </c>
      <c r="C1117" s="13"/>
      <c r="D1117" s="13"/>
      <c r="E1117" s="14"/>
      <c r="F1117" s="14"/>
      <c r="G1117" s="15"/>
      <c r="H1117" s="12"/>
    </row>
    <row r="1118" spans="1:8" customFormat="1" x14ac:dyDescent="0.25">
      <c r="A1118" s="13" t="s">
        <v>3564</v>
      </c>
      <c r="B1118" s="2" t="s">
        <v>3565</v>
      </c>
      <c r="C1118" s="13"/>
      <c r="D1118" s="13"/>
      <c r="E1118" s="14"/>
      <c r="F1118" s="14"/>
      <c r="G1118" s="15"/>
      <c r="H1118" s="12"/>
    </row>
    <row r="1119" spans="1:8" customFormat="1" x14ac:dyDescent="0.25">
      <c r="A1119" s="13" t="s">
        <v>2649</v>
      </c>
      <c r="B1119" s="2" t="s">
        <v>2650</v>
      </c>
      <c r="C1119" s="13" t="s">
        <v>2653</v>
      </c>
      <c r="D1119" s="13" t="s">
        <v>1208</v>
      </c>
      <c r="E1119" s="30" t="str">
        <f>IFERROR(AVERAGEIFS(#REF!,#REF!,$C1119,#REF!,#REF!),"No results found")</f>
        <v>No results found</v>
      </c>
      <c r="F1119" s="30" t="e">
        <f>_xlfn.XLOOKUP($C1119,#REF!,#REF!, "No results found",0)</f>
        <v>#REF!</v>
      </c>
      <c r="G1119" s="30" t="str">
        <f>IFERROR(AVERAGEIFS(#REF!,#REF!,$D1119,#REF!,#REF!),"No results found")</f>
        <v>No results found</v>
      </c>
      <c r="H1119" s="31" t="e">
        <f>_xlfn.XLOOKUP($D1119,#REF!,#REF!, "No results found",0)</f>
        <v>#REF!</v>
      </c>
    </row>
    <row r="1120" spans="1:8" customFormat="1" x14ac:dyDescent="0.25">
      <c r="A1120" s="13" t="s">
        <v>2653</v>
      </c>
      <c r="B1120" s="2" t="s">
        <v>2654</v>
      </c>
      <c r="C1120" s="13" t="s">
        <v>1208</v>
      </c>
      <c r="D1120" s="13" t="s">
        <v>2649</v>
      </c>
      <c r="E1120" s="30" t="str">
        <f>IFERROR(AVERAGEIFS(#REF!,#REF!,$C1120,#REF!,#REF!),"No results found")</f>
        <v>No results found</v>
      </c>
      <c r="F1120" s="30" t="e">
        <f>_xlfn.XLOOKUP($C1120,#REF!,#REF!, "No results found",0)</f>
        <v>#REF!</v>
      </c>
      <c r="G1120" s="30" t="str">
        <f>IFERROR(AVERAGEIFS(#REF!,#REF!,$D1120,#REF!,#REF!),"No results found")</f>
        <v>No results found</v>
      </c>
      <c r="H1120" s="31" t="e">
        <f>_xlfn.XLOOKUP($D1120,#REF!,#REF!, "No results found",0)</f>
        <v>#REF!</v>
      </c>
    </row>
    <row r="1121" spans="1:8" customFormat="1" x14ac:dyDescent="0.25">
      <c r="A1121" s="13" t="s">
        <v>147</v>
      </c>
      <c r="B1121" s="2" t="s">
        <v>3045</v>
      </c>
      <c r="C1121" s="13"/>
      <c r="D1121" s="13"/>
      <c r="E1121" s="14"/>
      <c r="F1121" s="14"/>
      <c r="G1121" s="15"/>
      <c r="H1121" s="12"/>
    </row>
    <row r="1122" spans="1:8" customFormat="1" x14ac:dyDescent="0.25">
      <c r="A1122" s="13" t="s">
        <v>194</v>
      </c>
      <c r="B1122" s="2" t="s">
        <v>195</v>
      </c>
      <c r="C1122" s="13" t="s">
        <v>149</v>
      </c>
      <c r="D1122" s="13" t="s">
        <v>1208</v>
      </c>
      <c r="E1122" s="30" t="str">
        <f>IFERROR(AVERAGEIFS(#REF!,#REF!,$C1122,#REF!,#REF!),"No results found")</f>
        <v>No results found</v>
      </c>
      <c r="F1122" s="30" t="e">
        <f>_xlfn.XLOOKUP($C1122,#REF!,#REF!, "No results found",0)</f>
        <v>#REF!</v>
      </c>
      <c r="G1122" s="30" t="str">
        <f>IFERROR(AVERAGEIFS(#REF!,#REF!,$D1122,#REF!,#REF!),"No results found")</f>
        <v>No results found</v>
      </c>
      <c r="H1122" s="31" t="e">
        <f>_xlfn.XLOOKUP($D1122,#REF!,#REF!, "No results found",0)</f>
        <v>#REF!</v>
      </c>
    </row>
    <row r="1123" spans="1:8" customFormat="1" x14ac:dyDescent="0.25">
      <c r="A1123" s="13" t="s">
        <v>149</v>
      </c>
      <c r="B1123" s="2" t="s">
        <v>150</v>
      </c>
      <c r="C1123" s="13" t="s">
        <v>511</v>
      </c>
      <c r="D1123" s="13" t="s">
        <v>194</v>
      </c>
      <c r="E1123" s="30" t="str">
        <f>IFERROR(AVERAGEIFS(#REF!,#REF!,$C1123,#REF!,#REF!),"No results found")</f>
        <v>No results found</v>
      </c>
      <c r="F1123" s="30" t="e">
        <f>_xlfn.XLOOKUP($C1123,#REF!,#REF!, "No results found",0)</f>
        <v>#REF!</v>
      </c>
      <c r="G1123" s="30" t="str">
        <f>IFERROR(AVERAGEIFS(#REF!,#REF!,$D1123,#REF!,#REF!),"No results found")</f>
        <v>No results found</v>
      </c>
      <c r="H1123" s="31" t="e">
        <f>_xlfn.XLOOKUP($D1123,#REF!,#REF!, "No results found",0)</f>
        <v>#REF!</v>
      </c>
    </row>
    <row r="1124" spans="1:8" customFormat="1" x14ac:dyDescent="0.25">
      <c r="A1124" s="13" t="s">
        <v>511</v>
      </c>
      <c r="B1124" s="2" t="s">
        <v>3494</v>
      </c>
      <c r="C1124" s="13" t="s">
        <v>1208</v>
      </c>
      <c r="D1124" s="13" t="s">
        <v>149</v>
      </c>
      <c r="E1124" s="30" t="str">
        <f>IFERROR(AVERAGEIFS(#REF!,#REF!,$C1124,#REF!,#REF!),"No results found")</f>
        <v>No results found</v>
      </c>
      <c r="F1124" s="30" t="e">
        <f>_xlfn.XLOOKUP($C1124,#REF!,#REF!, "No results found",0)</f>
        <v>#REF!</v>
      </c>
      <c r="G1124" s="30" t="str">
        <f>IFERROR(AVERAGEIFS(#REF!,#REF!,$D1124,#REF!,#REF!),"No results found")</f>
        <v>No results found</v>
      </c>
      <c r="H1124" s="31" t="e">
        <f>_xlfn.XLOOKUP($D1124,#REF!,#REF!, "No results found",0)</f>
        <v>#REF!</v>
      </c>
    </row>
    <row r="1125" spans="1:8" customFormat="1" x14ac:dyDescent="0.25">
      <c r="A1125" s="13" t="s">
        <v>411</v>
      </c>
      <c r="B1125" s="2" t="s">
        <v>1289</v>
      </c>
      <c r="C1125" s="13"/>
      <c r="D1125" s="13"/>
      <c r="E1125" s="14"/>
      <c r="F1125" s="14"/>
      <c r="G1125" s="15"/>
      <c r="H1125" s="12"/>
    </row>
    <row r="1126" spans="1:8" customFormat="1" x14ac:dyDescent="0.25">
      <c r="A1126" s="13" t="s">
        <v>736</v>
      </c>
      <c r="B1126" s="2" t="s">
        <v>1295</v>
      </c>
      <c r="C1126" s="13"/>
      <c r="D1126" s="13"/>
      <c r="E1126" s="14"/>
      <c r="F1126" s="14"/>
      <c r="G1126" s="15"/>
      <c r="H1126" s="12"/>
    </row>
    <row r="1127" spans="1:8" customFormat="1" x14ac:dyDescent="0.25">
      <c r="A1127" s="13" t="s">
        <v>795</v>
      </c>
      <c r="B1127" s="2" t="s">
        <v>1772</v>
      </c>
      <c r="C1127" s="13"/>
      <c r="D1127" s="13"/>
      <c r="E1127" s="14"/>
      <c r="F1127" s="14"/>
      <c r="G1127" s="15"/>
      <c r="H1127" s="12"/>
    </row>
    <row r="1128" spans="1:8" customFormat="1" x14ac:dyDescent="0.25">
      <c r="A1128" s="13" t="s">
        <v>935</v>
      </c>
      <c r="B1128" s="2" t="s">
        <v>2450</v>
      </c>
      <c r="C1128" s="13"/>
      <c r="D1128" s="13"/>
      <c r="E1128" s="14"/>
      <c r="F1128" s="14"/>
      <c r="G1128" s="15"/>
      <c r="H1128" s="12"/>
    </row>
    <row r="1129" spans="1:8" customFormat="1" x14ac:dyDescent="0.25">
      <c r="A1129" s="13" t="s">
        <v>1002</v>
      </c>
      <c r="B1129" s="2" t="s">
        <v>2894</v>
      </c>
      <c r="C1129" s="13"/>
      <c r="D1129" s="13"/>
      <c r="E1129" s="14"/>
      <c r="F1129" s="14"/>
      <c r="G1129" s="15"/>
      <c r="H1129" s="12"/>
    </row>
    <row r="1130" spans="1:8" customFormat="1" x14ac:dyDescent="0.25">
      <c r="A1130" s="13" t="s">
        <v>1082</v>
      </c>
      <c r="B1130" s="2" t="s">
        <v>3377</v>
      </c>
      <c r="C1130" s="13" t="s">
        <v>1083</v>
      </c>
      <c r="D1130" s="13" t="s">
        <v>1208</v>
      </c>
      <c r="E1130" s="30" t="str">
        <f>IFERROR(AVERAGEIFS(#REF!,#REF!,$C1130,#REF!,#REF!),"No results found")</f>
        <v>No results found</v>
      </c>
      <c r="F1130" s="30" t="e">
        <f>_xlfn.XLOOKUP($C1130,#REF!,#REF!, "No results found",0)</f>
        <v>#REF!</v>
      </c>
      <c r="G1130" s="30" t="str">
        <f>IFERROR(AVERAGEIFS(#REF!,#REF!,$D1130,#REF!,#REF!),"No results found")</f>
        <v>No results found</v>
      </c>
      <c r="H1130" s="31" t="e">
        <f>_xlfn.XLOOKUP($D1130,#REF!,#REF!, "No results found",0)</f>
        <v>#REF!</v>
      </c>
    </row>
    <row r="1131" spans="1:8" customFormat="1" x14ac:dyDescent="0.25">
      <c r="A1131" s="13" t="s">
        <v>1083</v>
      </c>
      <c r="B1131" s="2" t="s">
        <v>3378</v>
      </c>
      <c r="C1131" s="13" t="s">
        <v>1208</v>
      </c>
      <c r="D1131" s="13" t="s">
        <v>1082</v>
      </c>
      <c r="E1131" s="30" t="str">
        <f>IFERROR(AVERAGEIFS(#REF!,#REF!,$C1131,#REF!,#REF!),"No results found")</f>
        <v>No results found</v>
      </c>
      <c r="F1131" s="30" t="e">
        <f>_xlfn.XLOOKUP($C1131,#REF!,#REF!, "No results found",0)</f>
        <v>#REF!</v>
      </c>
      <c r="G1131" s="30" t="str">
        <f>IFERROR(AVERAGEIFS(#REF!,#REF!,$D1131,#REF!,#REF!),"No results found")</f>
        <v>No results found</v>
      </c>
      <c r="H1131" s="31" t="e">
        <f>_xlfn.XLOOKUP($D1131,#REF!,#REF!, "No results found",0)</f>
        <v>#REF!</v>
      </c>
    </row>
    <row r="1132" spans="1:8" customFormat="1" x14ac:dyDescent="0.25">
      <c r="A1132" s="13" t="s">
        <v>847</v>
      </c>
      <c r="B1132" s="2" t="s">
        <v>2055</v>
      </c>
      <c r="C1132" s="13"/>
      <c r="D1132" s="13"/>
      <c r="E1132" s="14"/>
      <c r="F1132" s="14"/>
      <c r="G1132" s="15"/>
      <c r="H1132" s="12"/>
    </row>
    <row r="1133" spans="1:8" customFormat="1" x14ac:dyDescent="0.25">
      <c r="A1133" s="13" t="s">
        <v>1461</v>
      </c>
      <c r="B1133" s="2" t="s">
        <v>1462</v>
      </c>
      <c r="C1133" s="13"/>
      <c r="D1133" s="13"/>
      <c r="E1133" s="14"/>
      <c r="F1133" s="14"/>
      <c r="G1133" s="15"/>
      <c r="H1133" s="12"/>
    </row>
    <row r="1134" spans="1:8" customFormat="1" x14ac:dyDescent="0.25">
      <c r="A1134" s="13" t="s">
        <v>470</v>
      </c>
      <c r="B1134" s="2" t="s">
        <v>1507</v>
      </c>
      <c r="C1134" s="13"/>
      <c r="D1134" s="13"/>
      <c r="E1134" s="14"/>
      <c r="F1134" s="14"/>
      <c r="G1134" s="15"/>
      <c r="H1134" s="12"/>
    </row>
    <row r="1135" spans="1:8" customFormat="1" x14ac:dyDescent="0.25">
      <c r="A1135" s="13" t="s">
        <v>981</v>
      </c>
      <c r="B1135" s="2" t="s">
        <v>2749</v>
      </c>
      <c r="C1135" s="13" t="s">
        <v>484</v>
      </c>
      <c r="D1135" s="13" t="s">
        <v>1208</v>
      </c>
      <c r="E1135" s="30" t="str">
        <f>IFERROR(AVERAGEIFS(#REF!,#REF!,$C1135,#REF!,#REF!),"No results found")</f>
        <v>No results found</v>
      </c>
      <c r="F1135" s="30" t="e">
        <f>_xlfn.XLOOKUP($C1135,#REF!,#REF!, "No results found",0)</f>
        <v>#REF!</v>
      </c>
      <c r="G1135" s="30" t="str">
        <f>IFERROR(AVERAGEIFS(#REF!,#REF!,$D1135,#REF!,#REF!),"No results found")</f>
        <v>No results found</v>
      </c>
      <c r="H1135" s="31" t="e">
        <f>_xlfn.XLOOKUP($D1135,#REF!,#REF!, "No results found",0)</f>
        <v>#REF!</v>
      </c>
    </row>
    <row r="1136" spans="1:8" customFormat="1" x14ac:dyDescent="0.25">
      <c r="A1136" s="13" t="s">
        <v>484</v>
      </c>
      <c r="B1136" s="2" t="s">
        <v>2750</v>
      </c>
      <c r="C1136" s="13" t="s">
        <v>1208</v>
      </c>
      <c r="D1136" s="13" t="s">
        <v>981</v>
      </c>
      <c r="E1136" s="30" t="str">
        <f>IFERROR(AVERAGEIFS(#REF!,#REF!,$C1136,#REF!,#REF!),"No results found")</f>
        <v>No results found</v>
      </c>
      <c r="F1136" s="30" t="e">
        <f>_xlfn.XLOOKUP($C1136,#REF!,#REF!, "No results found",0)</f>
        <v>#REF!</v>
      </c>
      <c r="G1136" s="30" t="str">
        <f>IFERROR(AVERAGEIFS(#REF!,#REF!,$D1136,#REF!,#REF!),"No results found")</f>
        <v>No results found</v>
      </c>
      <c r="H1136" s="31" t="e">
        <f>_xlfn.XLOOKUP($D1136,#REF!,#REF!, "No results found",0)</f>
        <v>#REF!</v>
      </c>
    </row>
    <row r="1137" spans="1:8" customFormat="1" x14ac:dyDescent="0.25">
      <c r="A1137" s="13" t="s">
        <v>2847</v>
      </c>
      <c r="B1137" s="2" t="s">
        <v>2848</v>
      </c>
      <c r="C1137" s="13" t="s">
        <v>2849</v>
      </c>
      <c r="D1137" s="13" t="s">
        <v>1208</v>
      </c>
      <c r="E1137" s="30" t="str">
        <f>IFERROR(AVERAGEIFS(#REF!,#REF!,$C1137,#REF!,#REF!),"No results found")</f>
        <v>No results found</v>
      </c>
      <c r="F1137" s="30" t="e">
        <f>_xlfn.XLOOKUP($C1137,#REF!,#REF!, "No results found",0)</f>
        <v>#REF!</v>
      </c>
      <c r="G1137" s="30" t="str">
        <f>IFERROR(AVERAGEIFS(#REF!,#REF!,$D1137,#REF!,#REF!),"No results found")</f>
        <v>No results found</v>
      </c>
      <c r="H1137" s="31" t="e">
        <f>_xlfn.XLOOKUP($D1137,#REF!,#REF!, "No results found",0)</f>
        <v>#REF!</v>
      </c>
    </row>
    <row r="1138" spans="1:8" customFormat="1" x14ac:dyDescent="0.25">
      <c r="A1138" s="13" t="s">
        <v>2849</v>
      </c>
      <c r="B1138" s="2" t="s">
        <v>2850</v>
      </c>
      <c r="C1138" s="13" t="s">
        <v>1208</v>
      </c>
      <c r="D1138" s="13" t="s">
        <v>2847</v>
      </c>
      <c r="E1138" s="30" t="str">
        <f>IFERROR(AVERAGEIFS(#REF!,#REF!,$C1138,#REF!,#REF!),"No results found")</f>
        <v>No results found</v>
      </c>
      <c r="F1138" s="30" t="e">
        <f>_xlfn.XLOOKUP($C1138,#REF!,#REF!, "No results found",0)</f>
        <v>#REF!</v>
      </c>
      <c r="G1138" s="30" t="str">
        <f>IFERROR(AVERAGEIFS(#REF!,#REF!,$D1138,#REF!,#REF!),"No results found")</f>
        <v>No results found</v>
      </c>
      <c r="H1138" s="31" t="e">
        <f>_xlfn.XLOOKUP($D1138,#REF!,#REF!, "No results found",0)</f>
        <v>#REF!</v>
      </c>
    </row>
    <row r="1139" spans="1:8" customFormat="1" x14ac:dyDescent="0.25">
      <c r="A1139" s="13" t="s">
        <v>2856</v>
      </c>
      <c r="B1139" s="2" t="s">
        <v>2857</v>
      </c>
      <c r="C1139" s="13" t="s">
        <v>2858</v>
      </c>
      <c r="D1139" s="13" t="s">
        <v>1208</v>
      </c>
      <c r="E1139" s="30" t="str">
        <f>IFERROR(AVERAGEIFS(#REF!,#REF!,$C1139,#REF!,#REF!),"No results found")</f>
        <v>No results found</v>
      </c>
      <c r="F1139" s="30" t="e">
        <f>_xlfn.XLOOKUP($C1139,#REF!,#REF!, "No results found",0)</f>
        <v>#REF!</v>
      </c>
      <c r="G1139" s="30" t="str">
        <f>IFERROR(AVERAGEIFS(#REF!,#REF!,$D1139,#REF!,#REF!),"No results found")</f>
        <v>No results found</v>
      </c>
      <c r="H1139" s="31" t="e">
        <f>_xlfn.XLOOKUP($D1139,#REF!,#REF!, "No results found",0)</f>
        <v>#REF!</v>
      </c>
    </row>
    <row r="1140" spans="1:8" customFormat="1" x14ac:dyDescent="0.25">
      <c r="A1140" s="13" t="s">
        <v>2858</v>
      </c>
      <c r="B1140" s="2" t="s">
        <v>2859</v>
      </c>
      <c r="C1140" s="13" t="s">
        <v>1208</v>
      </c>
      <c r="D1140" s="13" t="s">
        <v>2856</v>
      </c>
      <c r="E1140" s="30" t="str">
        <f>IFERROR(AVERAGEIFS(#REF!,#REF!,$C1140,#REF!,#REF!),"No results found")</f>
        <v>No results found</v>
      </c>
      <c r="F1140" s="30" t="e">
        <f>_xlfn.XLOOKUP($C1140,#REF!,#REF!, "No results found",0)</f>
        <v>#REF!</v>
      </c>
      <c r="G1140" s="30" t="str">
        <f>IFERROR(AVERAGEIFS(#REF!,#REF!,$D1140,#REF!,#REF!),"No results found")</f>
        <v>No results found</v>
      </c>
      <c r="H1140" s="31" t="e">
        <f>_xlfn.XLOOKUP($D1140,#REF!,#REF!, "No results found",0)</f>
        <v>#REF!</v>
      </c>
    </row>
    <row r="1141" spans="1:8" customFormat="1" x14ac:dyDescent="0.25">
      <c r="A1141" s="13" t="s">
        <v>383</v>
      </c>
      <c r="B1141" s="2" t="s">
        <v>2805</v>
      </c>
      <c r="C1141" s="13"/>
      <c r="D1141" s="13"/>
      <c r="E1141" s="14"/>
      <c r="F1141" s="14"/>
      <c r="G1141" s="15"/>
      <c r="H1141" s="12"/>
    </row>
    <row r="1142" spans="1:8" customFormat="1" x14ac:dyDescent="0.25">
      <c r="A1142" s="13" t="s">
        <v>485</v>
      </c>
      <c r="B1142" s="2" t="s">
        <v>2806</v>
      </c>
      <c r="C1142" s="13" t="s">
        <v>666</v>
      </c>
      <c r="D1142" s="13" t="s">
        <v>1208</v>
      </c>
      <c r="E1142" s="30" t="str">
        <f>IFERROR(AVERAGEIFS(#REF!,#REF!,$C1142,#REF!,#REF!),"No results found")</f>
        <v>No results found</v>
      </c>
      <c r="F1142" s="30" t="e">
        <f>_xlfn.XLOOKUP($C1142,#REF!,#REF!, "No results found",0)</f>
        <v>#REF!</v>
      </c>
      <c r="G1142" s="30" t="str">
        <f>IFERROR(AVERAGEIFS(#REF!,#REF!,$D1142,#REF!,#REF!),"No results found")</f>
        <v>No results found</v>
      </c>
      <c r="H1142" s="31" t="e">
        <f>_xlfn.XLOOKUP($D1142,#REF!,#REF!, "No results found",0)</f>
        <v>#REF!</v>
      </c>
    </row>
    <row r="1143" spans="1:8" customFormat="1" x14ac:dyDescent="0.25">
      <c r="A1143" s="13" t="s">
        <v>666</v>
      </c>
      <c r="B1143" s="2" t="s">
        <v>2807</v>
      </c>
      <c r="C1143" s="13" t="s">
        <v>557</v>
      </c>
      <c r="D1143" s="13" t="s">
        <v>485</v>
      </c>
      <c r="E1143" s="30" t="str">
        <f>IFERROR(AVERAGEIFS(#REF!,#REF!,$C1143,#REF!,#REF!),"No results found")</f>
        <v>No results found</v>
      </c>
      <c r="F1143" s="30" t="e">
        <f>_xlfn.XLOOKUP($C1143,#REF!,#REF!, "No results found",0)</f>
        <v>#REF!</v>
      </c>
      <c r="G1143" s="30" t="str">
        <f>IFERROR(AVERAGEIFS(#REF!,#REF!,$D1143,#REF!,#REF!),"No results found")</f>
        <v>No results found</v>
      </c>
      <c r="H1143" s="31" t="e">
        <f>_xlfn.XLOOKUP($D1143,#REF!,#REF!, "No results found",0)</f>
        <v>#REF!</v>
      </c>
    </row>
    <row r="1144" spans="1:8" customFormat="1" x14ac:dyDescent="0.25">
      <c r="A1144" s="13" t="s">
        <v>557</v>
      </c>
      <c r="B1144" s="2" t="s">
        <v>2808</v>
      </c>
      <c r="C1144" s="13" t="s">
        <v>1208</v>
      </c>
      <c r="D1144" s="13" t="s">
        <v>666</v>
      </c>
      <c r="E1144" s="30" t="str">
        <f>IFERROR(AVERAGEIFS(#REF!,#REF!,$C1144,#REF!,#REF!),"No results found")</f>
        <v>No results found</v>
      </c>
      <c r="F1144" s="30" t="e">
        <f>_xlfn.XLOOKUP($C1144,#REF!,#REF!, "No results found",0)</f>
        <v>#REF!</v>
      </c>
      <c r="G1144" s="30" t="str">
        <f>IFERROR(AVERAGEIFS(#REF!,#REF!,$D1144,#REF!,#REF!),"No results found")</f>
        <v>No results found</v>
      </c>
      <c r="H1144" s="31" t="e">
        <f>_xlfn.XLOOKUP($D1144,#REF!,#REF!, "No results found",0)</f>
        <v>#REF!</v>
      </c>
    </row>
    <row r="1145" spans="1:8" customFormat="1" x14ac:dyDescent="0.25">
      <c r="A1145" s="13" t="s">
        <v>1477</v>
      </c>
      <c r="B1145" s="2" t="s">
        <v>1478</v>
      </c>
      <c r="C1145" s="13"/>
      <c r="D1145" s="13"/>
      <c r="E1145" s="14"/>
      <c r="F1145" s="14"/>
      <c r="G1145" s="15"/>
      <c r="H1145" s="12"/>
    </row>
    <row r="1146" spans="1:8" customFormat="1" x14ac:dyDescent="0.25">
      <c r="A1146" s="13" t="s">
        <v>793</v>
      </c>
      <c r="B1146" s="2" t="s">
        <v>1764</v>
      </c>
      <c r="C1146" s="13"/>
      <c r="D1146" s="13"/>
      <c r="E1146" s="14"/>
      <c r="F1146" s="14"/>
      <c r="G1146" s="15"/>
      <c r="H1146" s="12"/>
    </row>
    <row r="1147" spans="1:8" customFormat="1" x14ac:dyDescent="0.25">
      <c r="A1147" s="13" t="s">
        <v>831</v>
      </c>
      <c r="B1147" s="2" t="s">
        <v>1992</v>
      </c>
      <c r="C1147" s="13"/>
      <c r="D1147" s="13"/>
      <c r="E1147" s="14"/>
      <c r="F1147" s="14"/>
      <c r="G1147" s="15"/>
      <c r="H1147" s="12"/>
    </row>
    <row r="1148" spans="1:8" customFormat="1" x14ac:dyDescent="0.25">
      <c r="A1148" s="13" t="s">
        <v>648</v>
      </c>
      <c r="B1148" s="2" t="s">
        <v>2438</v>
      </c>
      <c r="C1148" s="13"/>
      <c r="D1148" s="13"/>
      <c r="E1148" s="14"/>
      <c r="F1148" s="14"/>
      <c r="G1148" s="15"/>
      <c r="H1148" s="12"/>
    </row>
    <row r="1149" spans="1:8" customFormat="1" x14ac:dyDescent="0.25">
      <c r="A1149" s="13" t="s">
        <v>954</v>
      </c>
      <c r="B1149" s="2" t="s">
        <v>2598</v>
      </c>
      <c r="C1149" s="13"/>
      <c r="D1149" s="13"/>
      <c r="E1149" s="14"/>
      <c r="F1149" s="14"/>
      <c r="G1149" s="15"/>
      <c r="H1149" s="12"/>
    </row>
    <row r="1150" spans="1:8" customFormat="1" x14ac:dyDescent="0.25">
      <c r="A1150" s="13" t="s">
        <v>407</v>
      </c>
      <c r="B1150" s="2" t="s">
        <v>3274</v>
      </c>
      <c r="C1150" s="13"/>
      <c r="D1150" s="13"/>
      <c r="E1150" s="14"/>
      <c r="F1150" s="14"/>
      <c r="G1150" s="15"/>
      <c r="H1150" s="12"/>
    </row>
    <row r="1151" spans="1:8" customFormat="1" x14ac:dyDescent="0.25">
      <c r="A1151" s="13" t="s">
        <v>441</v>
      </c>
      <c r="B1151" s="2" t="s">
        <v>3276</v>
      </c>
      <c r="C1151" s="13" t="s">
        <v>1208</v>
      </c>
      <c r="D1151" s="13" t="s">
        <v>707</v>
      </c>
      <c r="E1151" s="30" t="str">
        <f>IFERROR(AVERAGEIFS(#REF!,#REF!,$C1151,#REF!,#REF!),"No results found")</f>
        <v>No results found</v>
      </c>
      <c r="F1151" s="30" t="e">
        <f>_xlfn.XLOOKUP($C1151,#REF!,#REF!, "No results found",0)</f>
        <v>#REF!</v>
      </c>
      <c r="G1151" s="30" t="str">
        <f>IFERROR(AVERAGEIFS(#REF!,#REF!,$D1151,#REF!,#REF!),"No results found")</f>
        <v>No results found</v>
      </c>
      <c r="H1151" s="31" t="e">
        <f>_xlfn.XLOOKUP($D1151,#REF!,#REF!, "No results found",0)</f>
        <v>#REF!</v>
      </c>
    </row>
    <row r="1152" spans="1:8" customFormat="1" x14ac:dyDescent="0.25">
      <c r="A1152" s="13" t="s">
        <v>3272</v>
      </c>
      <c r="B1152" s="2" t="s">
        <v>3273</v>
      </c>
      <c r="C1152" s="13"/>
      <c r="D1152" s="13"/>
      <c r="E1152" s="14"/>
      <c r="F1152" s="14"/>
      <c r="G1152" s="15"/>
      <c r="H1152" s="12"/>
    </row>
    <row r="1153" spans="1:8" customFormat="1" x14ac:dyDescent="0.25">
      <c r="A1153" s="13" t="s">
        <v>788</v>
      </c>
      <c r="B1153" s="2" t="s">
        <v>1721</v>
      </c>
      <c r="C1153" s="13"/>
      <c r="D1153" s="13"/>
      <c r="E1153" s="14"/>
      <c r="F1153" s="14"/>
      <c r="G1153" s="15"/>
      <c r="H1153" s="12"/>
    </row>
    <row r="1154" spans="1:8" customFormat="1" x14ac:dyDescent="0.25">
      <c r="A1154" s="13" t="s">
        <v>700</v>
      </c>
      <c r="B1154" s="2" t="s">
        <v>3201</v>
      </c>
      <c r="C1154" s="13"/>
      <c r="D1154" s="13"/>
      <c r="E1154" s="14"/>
      <c r="F1154" s="14"/>
      <c r="G1154" s="15"/>
      <c r="H1154" s="12"/>
    </row>
    <row r="1155" spans="1:8" customFormat="1" x14ac:dyDescent="0.25">
      <c r="A1155" s="13" t="s">
        <v>1607</v>
      </c>
      <c r="B1155" s="2" t="s">
        <v>1608</v>
      </c>
      <c r="C1155" s="13"/>
      <c r="D1155" s="13"/>
      <c r="E1155" s="14"/>
      <c r="F1155" s="14"/>
      <c r="G1155" s="15"/>
      <c r="H1155" s="12"/>
    </row>
    <row r="1156" spans="1:8" customFormat="1" x14ac:dyDescent="0.25">
      <c r="A1156" s="13" t="s">
        <v>526</v>
      </c>
      <c r="B1156" s="2" t="s">
        <v>1679</v>
      </c>
      <c r="C1156" s="13"/>
      <c r="D1156" s="13"/>
      <c r="E1156" s="14"/>
      <c r="F1156" s="14"/>
      <c r="G1156" s="15"/>
      <c r="H1156" s="12"/>
    </row>
    <row r="1157" spans="1:8" customFormat="1" x14ac:dyDescent="0.25">
      <c r="A1157" s="13" t="s">
        <v>397</v>
      </c>
      <c r="B1157" s="2" t="s">
        <v>1773</v>
      </c>
      <c r="C1157" s="13"/>
      <c r="D1157" s="13"/>
      <c r="E1157" s="14"/>
      <c r="F1157" s="14"/>
      <c r="G1157" s="15"/>
      <c r="H1157" s="12"/>
    </row>
    <row r="1158" spans="1:8" customFormat="1" x14ac:dyDescent="0.25">
      <c r="A1158" s="13" t="s">
        <v>364</v>
      </c>
      <c r="B1158" s="2" t="s">
        <v>2137</v>
      </c>
      <c r="C1158" s="13" t="s">
        <v>372</v>
      </c>
      <c r="D1158" s="13" t="s">
        <v>858</v>
      </c>
      <c r="E1158" s="30" t="str">
        <f>IFERROR(AVERAGEIFS(#REF!,#REF!,$C1158,#REF!,#REF!),"No results found")</f>
        <v>No results found</v>
      </c>
      <c r="F1158" s="30" t="e">
        <f>_xlfn.XLOOKUP($C1158,#REF!,#REF!, "No results found",0)</f>
        <v>#REF!</v>
      </c>
      <c r="G1158" s="30" t="str">
        <f>IFERROR(AVERAGEIFS(#REF!,#REF!,$D1158,#REF!,#REF!),"No results found")</f>
        <v>No results found</v>
      </c>
      <c r="H1158" s="31" t="e">
        <f>_xlfn.XLOOKUP($D1158,#REF!,#REF!, "No results found",0)</f>
        <v>#REF!</v>
      </c>
    </row>
    <row r="1159" spans="1:8" customFormat="1" x14ac:dyDescent="0.25">
      <c r="A1159" s="13" t="s">
        <v>372</v>
      </c>
      <c r="B1159" s="2" t="s">
        <v>2138</v>
      </c>
      <c r="C1159" s="13" t="s">
        <v>365</v>
      </c>
      <c r="D1159" s="13" t="s">
        <v>364</v>
      </c>
      <c r="E1159" s="30" t="str">
        <f>IFERROR(AVERAGEIFS(#REF!,#REF!,$C1159,#REF!,#REF!),"No results found")</f>
        <v>No results found</v>
      </c>
      <c r="F1159" s="30" t="e">
        <f>_xlfn.XLOOKUP($C1159,#REF!,#REF!, "No results found",0)</f>
        <v>#REF!</v>
      </c>
      <c r="G1159" s="30" t="str">
        <f>IFERROR(AVERAGEIFS(#REF!,#REF!,$D1159,#REF!,#REF!),"No results found")</f>
        <v>No results found</v>
      </c>
      <c r="H1159" s="31" t="e">
        <f>_xlfn.XLOOKUP($D1159,#REF!,#REF!, "No results found",0)</f>
        <v>#REF!</v>
      </c>
    </row>
    <row r="1160" spans="1:8" customFormat="1" x14ac:dyDescent="0.25">
      <c r="A1160" s="13" t="s">
        <v>365</v>
      </c>
      <c r="B1160" s="2" t="s">
        <v>2139</v>
      </c>
      <c r="C1160" s="13" t="s">
        <v>1208</v>
      </c>
      <c r="D1160" s="13" t="s">
        <v>372</v>
      </c>
      <c r="E1160" s="30" t="str">
        <f>IFERROR(AVERAGEIFS(#REF!,#REF!,$C1160,#REF!,#REF!),"No results found")</f>
        <v>No results found</v>
      </c>
      <c r="F1160" s="30" t="e">
        <f>_xlfn.XLOOKUP($C1160,#REF!,#REF!, "No results found",0)</f>
        <v>#REF!</v>
      </c>
      <c r="G1160" s="30" t="str">
        <f>IFERROR(AVERAGEIFS(#REF!,#REF!,$D1160,#REF!,#REF!),"No results found")</f>
        <v>No results found</v>
      </c>
      <c r="H1160" s="31" t="e">
        <f>_xlfn.XLOOKUP($D1160,#REF!,#REF!, "No results found",0)</f>
        <v>#REF!</v>
      </c>
    </row>
    <row r="1161" spans="1:8" customFormat="1" x14ac:dyDescent="0.25">
      <c r="A1161" s="13" t="s">
        <v>914</v>
      </c>
      <c r="B1161" s="2" t="s">
        <v>2227</v>
      </c>
      <c r="C1161" s="13"/>
      <c r="D1161" s="13"/>
      <c r="E1161" s="14"/>
      <c r="F1161" s="14"/>
      <c r="G1161" s="15"/>
      <c r="H1161" s="12"/>
    </row>
    <row r="1162" spans="1:8" customFormat="1" x14ac:dyDescent="0.25">
      <c r="A1162" s="13" t="s">
        <v>929</v>
      </c>
      <c r="B1162" s="2" t="s">
        <v>2437</v>
      </c>
      <c r="C1162" s="13"/>
      <c r="D1162" s="13"/>
      <c r="E1162" s="14"/>
      <c r="F1162" s="14"/>
      <c r="G1162" s="15"/>
      <c r="H1162" s="12"/>
    </row>
    <row r="1163" spans="1:8" customFormat="1" x14ac:dyDescent="0.25">
      <c r="A1163" s="13" t="s">
        <v>477</v>
      </c>
      <c r="B1163" s="2" t="s">
        <v>2451</v>
      </c>
      <c r="C1163" s="13"/>
      <c r="D1163" s="13"/>
      <c r="E1163" s="14"/>
      <c r="F1163" s="14"/>
      <c r="G1163" s="15"/>
      <c r="H1163" s="12"/>
    </row>
    <row r="1164" spans="1:8" customFormat="1" x14ac:dyDescent="0.25">
      <c r="A1164" s="13" t="s">
        <v>489</v>
      </c>
      <c r="B1164" s="2" t="s">
        <v>2926</v>
      </c>
      <c r="C1164" s="13"/>
      <c r="D1164" s="13"/>
      <c r="E1164" s="14"/>
      <c r="F1164" s="14"/>
      <c r="G1164" s="15"/>
      <c r="H1164" s="12"/>
    </row>
    <row r="1165" spans="1:8" customFormat="1" x14ac:dyDescent="0.25">
      <c r="A1165" s="13" t="s">
        <v>1031</v>
      </c>
      <c r="B1165" s="2" t="s">
        <v>3036</v>
      </c>
      <c r="C1165" s="13"/>
      <c r="D1165" s="13"/>
      <c r="E1165" s="14"/>
      <c r="F1165" s="14"/>
      <c r="G1165" s="15"/>
      <c r="H1165" s="12"/>
    </row>
    <row r="1166" spans="1:8" customFormat="1" x14ac:dyDescent="0.25">
      <c r="A1166" s="13" t="s">
        <v>3827</v>
      </c>
      <c r="B1166" s="2" t="s">
        <v>3040</v>
      </c>
      <c r="C1166" s="13"/>
      <c r="D1166" s="13"/>
      <c r="E1166" s="14"/>
      <c r="F1166" s="14"/>
      <c r="G1166" s="15"/>
      <c r="H1166" s="12"/>
    </row>
    <row r="1167" spans="1:8" customFormat="1" x14ac:dyDescent="0.25">
      <c r="A1167" s="13" t="s">
        <v>3828</v>
      </c>
      <c r="B1167" s="2" t="s">
        <v>3829</v>
      </c>
      <c r="C1167" s="13"/>
      <c r="D1167" s="13"/>
      <c r="E1167" s="14"/>
      <c r="F1167" s="14"/>
      <c r="G1167" s="15"/>
      <c r="H1167" s="12"/>
    </row>
    <row r="1168" spans="1:8" customFormat="1" x14ac:dyDescent="0.25">
      <c r="A1168" s="13" t="s">
        <v>2577</v>
      </c>
      <c r="B1168" s="2" t="s">
        <v>2578</v>
      </c>
      <c r="C1168" s="13" t="s">
        <v>952</v>
      </c>
      <c r="D1168" s="13" t="s">
        <v>1208</v>
      </c>
      <c r="E1168" s="30" t="str">
        <f>IFERROR(AVERAGEIFS(#REF!,#REF!,$C1168,#REF!,#REF!),"No results found")</f>
        <v>No results found</v>
      </c>
      <c r="F1168" s="30" t="e">
        <f>_xlfn.XLOOKUP($C1168,#REF!,#REF!, "No results found",0)</f>
        <v>#REF!</v>
      </c>
      <c r="G1168" s="30" t="str">
        <f>IFERROR(AVERAGEIFS(#REF!,#REF!,$D1168,#REF!,#REF!),"No results found")</f>
        <v>No results found</v>
      </c>
      <c r="H1168" s="31" t="e">
        <f>_xlfn.XLOOKUP($D1168,#REF!,#REF!, "No results found",0)</f>
        <v>#REF!</v>
      </c>
    </row>
    <row r="1169" spans="1:8" customFormat="1" x14ac:dyDescent="0.25">
      <c r="A1169" s="13" t="s">
        <v>952</v>
      </c>
      <c r="B1169" s="2" t="s">
        <v>2581</v>
      </c>
      <c r="C1169" s="13" t="s">
        <v>1208</v>
      </c>
      <c r="D1169" s="13" t="s">
        <v>2577</v>
      </c>
      <c r="E1169" s="30" t="str">
        <f>IFERROR(AVERAGEIFS(#REF!,#REF!,$C1169,#REF!,#REF!),"No results found")</f>
        <v>No results found</v>
      </c>
      <c r="F1169" s="30" t="e">
        <f>_xlfn.XLOOKUP($C1169,#REF!,#REF!, "No results found",0)</f>
        <v>#REF!</v>
      </c>
      <c r="G1169" s="30" t="str">
        <f>IFERROR(AVERAGEIFS(#REF!,#REF!,$D1169,#REF!,#REF!),"No results found")</f>
        <v>No results found</v>
      </c>
      <c r="H1169" s="31" t="e">
        <f>_xlfn.XLOOKUP($D1169,#REF!,#REF!, "No results found",0)</f>
        <v>#REF!</v>
      </c>
    </row>
    <row r="1170" spans="1:8" customFormat="1" x14ac:dyDescent="0.25">
      <c r="A1170" s="13" t="s">
        <v>2967</v>
      </c>
      <c r="B1170" s="2" t="s">
        <v>2968</v>
      </c>
      <c r="C1170" s="13"/>
      <c r="D1170" s="13"/>
      <c r="E1170" s="14"/>
      <c r="F1170" s="14"/>
      <c r="G1170" s="15"/>
      <c r="H1170" s="12"/>
    </row>
    <row r="1171" spans="1:8" customFormat="1" x14ac:dyDescent="0.25">
      <c r="A1171" s="13" t="s">
        <v>398</v>
      </c>
      <c r="B1171" s="2" t="s">
        <v>2131</v>
      </c>
      <c r="C1171" s="13" t="s">
        <v>371</v>
      </c>
      <c r="D1171" s="13" t="s">
        <v>1208</v>
      </c>
      <c r="E1171" s="30" t="str">
        <f>IFERROR(AVERAGEIFS(#REF!,#REF!,$C1171,#REF!,#REF!),"No results found")</f>
        <v>No results found</v>
      </c>
      <c r="F1171" s="30" t="e">
        <f>_xlfn.XLOOKUP($C1171,#REF!,#REF!, "No results found",0)</f>
        <v>#REF!</v>
      </c>
      <c r="G1171" s="30" t="str">
        <f>IFERROR(AVERAGEIFS(#REF!,#REF!,$D1171,#REF!,#REF!),"No results found")</f>
        <v>No results found</v>
      </c>
      <c r="H1171" s="31" t="e">
        <f>_xlfn.XLOOKUP($D1171,#REF!,#REF!, "No results found",0)</f>
        <v>#REF!</v>
      </c>
    </row>
    <row r="1172" spans="1:8" customFormat="1" x14ac:dyDescent="0.25">
      <c r="A1172" s="13" t="s">
        <v>371</v>
      </c>
      <c r="B1172" s="2" t="s">
        <v>2134</v>
      </c>
      <c r="C1172" s="13" t="s">
        <v>536</v>
      </c>
      <c r="D1172" s="13" t="s">
        <v>398</v>
      </c>
      <c r="E1172" s="30" t="str">
        <f>IFERROR(AVERAGEIFS(#REF!,#REF!,$C1172,#REF!,#REF!),"No results found")</f>
        <v>No results found</v>
      </c>
      <c r="F1172" s="30" t="e">
        <f>_xlfn.XLOOKUP($C1172,#REF!,#REF!, "No results found",0)</f>
        <v>#REF!</v>
      </c>
      <c r="G1172" s="30" t="str">
        <f>IFERROR(AVERAGEIFS(#REF!,#REF!,$D1172,#REF!,#REF!),"No results found")</f>
        <v>No results found</v>
      </c>
      <c r="H1172" s="31" t="e">
        <f>_xlfn.XLOOKUP($D1172,#REF!,#REF!, "No results found",0)</f>
        <v>#REF!</v>
      </c>
    </row>
    <row r="1173" spans="1:8" customFormat="1" x14ac:dyDescent="0.25">
      <c r="A1173" s="13" t="s">
        <v>536</v>
      </c>
      <c r="B1173" s="2" t="s">
        <v>2135</v>
      </c>
      <c r="C1173" s="13" t="s">
        <v>1208</v>
      </c>
      <c r="D1173" s="13" t="s">
        <v>371</v>
      </c>
      <c r="E1173" s="30" t="str">
        <f>IFERROR(AVERAGEIFS(#REF!,#REF!,$C1173,#REF!,#REF!),"No results found")</f>
        <v>No results found</v>
      </c>
      <c r="F1173" s="30" t="e">
        <f>_xlfn.XLOOKUP($C1173,#REF!,#REF!, "No results found",0)</f>
        <v>#REF!</v>
      </c>
      <c r="G1173" s="30" t="str">
        <f>IFERROR(AVERAGEIFS(#REF!,#REF!,$D1173,#REF!,#REF!),"No results found")</f>
        <v>No results found</v>
      </c>
      <c r="H1173" s="31" t="e">
        <f>_xlfn.XLOOKUP($D1173,#REF!,#REF!, "No results found",0)</f>
        <v>#REF!</v>
      </c>
    </row>
    <row r="1174" spans="1:8" customFormat="1" x14ac:dyDescent="0.25">
      <c r="A1174" s="13" t="s">
        <v>3265</v>
      </c>
      <c r="B1174" s="2" t="s">
        <v>3266</v>
      </c>
      <c r="C1174" s="13" t="s">
        <v>551</v>
      </c>
      <c r="D1174" s="13" t="s">
        <v>1208</v>
      </c>
      <c r="E1174" s="30" t="str">
        <f>IFERROR(AVERAGEIFS(#REF!,#REF!,$C1174,#REF!,#REF!),"No results found")</f>
        <v>No results found</v>
      </c>
      <c r="F1174" s="30" t="e">
        <f>_xlfn.XLOOKUP($C1174,#REF!,#REF!, "No results found",0)</f>
        <v>#REF!</v>
      </c>
      <c r="G1174" s="30" t="str">
        <f>IFERROR(AVERAGEIFS(#REF!,#REF!,$D1174,#REF!,#REF!),"No results found")</f>
        <v>No results found</v>
      </c>
      <c r="H1174" s="31" t="e">
        <f>_xlfn.XLOOKUP($D1174,#REF!,#REF!, "No results found",0)</f>
        <v>#REF!</v>
      </c>
    </row>
    <row r="1175" spans="1:8" customFormat="1" x14ac:dyDescent="0.25">
      <c r="A1175" s="13" t="s">
        <v>551</v>
      </c>
      <c r="B1175" s="2" t="s">
        <v>3269</v>
      </c>
      <c r="C1175" s="13" t="s">
        <v>3270</v>
      </c>
      <c r="D1175" s="13" t="s">
        <v>3265</v>
      </c>
      <c r="E1175" s="30" t="str">
        <f>IFERROR(AVERAGEIFS(#REF!,#REF!,$C1175,#REF!,#REF!),"No results found")</f>
        <v>No results found</v>
      </c>
      <c r="F1175" s="30" t="e">
        <f>_xlfn.XLOOKUP($C1175,#REF!,#REF!, "No results found",0)</f>
        <v>#REF!</v>
      </c>
      <c r="G1175" s="30" t="str">
        <f>IFERROR(AVERAGEIFS(#REF!,#REF!,$D1175,#REF!,#REF!),"No results found")</f>
        <v>No results found</v>
      </c>
      <c r="H1175" s="31" t="e">
        <f>_xlfn.XLOOKUP($D1175,#REF!,#REF!, "No results found",0)</f>
        <v>#REF!</v>
      </c>
    </row>
    <row r="1176" spans="1:8" customFormat="1" x14ac:dyDescent="0.25">
      <c r="A1176" s="13" t="s">
        <v>3270</v>
      </c>
      <c r="B1176" s="2" t="s">
        <v>3271</v>
      </c>
      <c r="C1176" s="13" t="s">
        <v>1208</v>
      </c>
      <c r="D1176" s="13" t="s">
        <v>551</v>
      </c>
      <c r="E1176" s="30" t="str">
        <f>IFERROR(AVERAGEIFS(#REF!,#REF!,$C1176,#REF!,#REF!),"No results found")</f>
        <v>No results found</v>
      </c>
      <c r="F1176" s="30" t="e">
        <f>_xlfn.XLOOKUP($C1176,#REF!,#REF!, "No results found",0)</f>
        <v>#REF!</v>
      </c>
      <c r="G1176" s="30" t="str">
        <f>IFERROR(AVERAGEIFS(#REF!,#REF!,$D1176,#REF!,#REF!),"No results found")</f>
        <v>No results found</v>
      </c>
      <c r="H1176" s="31" t="e">
        <f>_xlfn.XLOOKUP($D1176,#REF!,#REF!, "No results found",0)</f>
        <v>#REF!</v>
      </c>
    </row>
    <row r="1177" spans="1:8" customFormat="1" x14ac:dyDescent="0.25">
      <c r="A1177" s="13" t="s">
        <v>1760</v>
      </c>
      <c r="B1177" s="2" t="s">
        <v>1761</v>
      </c>
      <c r="C1177" s="13"/>
      <c r="D1177" s="13"/>
      <c r="E1177" s="14"/>
      <c r="F1177" s="14"/>
      <c r="G1177" s="15"/>
      <c r="H1177" s="12"/>
    </row>
    <row r="1178" spans="1:8" customFormat="1" x14ac:dyDescent="0.25">
      <c r="A1178" s="13" t="s">
        <v>814</v>
      </c>
      <c r="B1178" s="2" t="s">
        <v>1850</v>
      </c>
      <c r="C1178" s="13"/>
      <c r="D1178" s="13"/>
      <c r="E1178" s="14"/>
      <c r="F1178" s="14"/>
      <c r="G1178" s="15"/>
      <c r="H1178" s="12"/>
    </row>
    <row r="1179" spans="1:8" customFormat="1" x14ac:dyDescent="0.25">
      <c r="A1179" s="13" t="s">
        <v>977</v>
      </c>
      <c r="B1179" s="2" t="s">
        <v>2740</v>
      </c>
      <c r="C1179" s="13" t="s">
        <v>454</v>
      </c>
      <c r="D1179" s="13" t="s">
        <v>1208</v>
      </c>
      <c r="E1179" s="30" t="str">
        <f>IFERROR(AVERAGEIFS(#REF!,#REF!,$C1179,#REF!,#REF!),"No results found")</f>
        <v>No results found</v>
      </c>
      <c r="F1179" s="30" t="e">
        <f>_xlfn.XLOOKUP($C1179,#REF!,#REF!, "No results found",0)</f>
        <v>#REF!</v>
      </c>
      <c r="G1179" s="30" t="str">
        <f>IFERROR(AVERAGEIFS(#REF!,#REF!,$D1179,#REF!,#REF!),"No results found")</f>
        <v>No results found</v>
      </c>
      <c r="H1179" s="31" t="e">
        <f>_xlfn.XLOOKUP($D1179,#REF!,#REF!, "No results found",0)</f>
        <v>#REF!</v>
      </c>
    </row>
    <row r="1180" spans="1:8" customFormat="1" x14ac:dyDescent="0.25">
      <c r="A1180" s="13" t="s">
        <v>2997</v>
      </c>
      <c r="B1180" s="2" t="s">
        <v>2998</v>
      </c>
      <c r="C1180" s="13"/>
      <c r="D1180" s="13"/>
      <c r="E1180" s="14"/>
      <c r="F1180" s="14"/>
      <c r="G1180" s="15"/>
      <c r="H1180" s="12"/>
    </row>
    <row r="1181" spans="1:8" customFormat="1" x14ac:dyDescent="0.25">
      <c r="A1181" s="13" t="s">
        <v>938</v>
      </c>
      <c r="B1181" s="2" t="s">
        <v>2466</v>
      </c>
      <c r="C1181" s="13"/>
      <c r="D1181" s="13"/>
      <c r="E1181" s="14"/>
      <c r="F1181" s="14"/>
      <c r="G1181" s="15"/>
      <c r="H1181" s="12"/>
    </row>
    <row r="1182" spans="1:8" customFormat="1" x14ac:dyDescent="0.25">
      <c r="A1182" s="13" t="s">
        <v>799</v>
      </c>
      <c r="B1182" s="2" t="s">
        <v>1785</v>
      </c>
      <c r="C1182" s="13"/>
      <c r="D1182" s="13"/>
      <c r="E1182" s="14"/>
      <c r="F1182" s="14"/>
      <c r="G1182" s="15"/>
      <c r="H1182" s="12"/>
    </row>
    <row r="1183" spans="1:8" customFormat="1" x14ac:dyDescent="0.25">
      <c r="A1183" s="13" t="s">
        <v>454</v>
      </c>
      <c r="B1183" s="2" t="s">
        <v>2741</v>
      </c>
      <c r="C1183" s="13" t="s">
        <v>1208</v>
      </c>
      <c r="D1183" s="13" t="s">
        <v>977</v>
      </c>
      <c r="E1183" s="30" t="str">
        <f>IFERROR(AVERAGEIFS(#REF!,#REF!,$C1183,#REF!,#REF!),"No results found")</f>
        <v>No results found</v>
      </c>
      <c r="F1183" s="30" t="e">
        <f>_xlfn.XLOOKUP($C1183,#REF!,#REF!, "No results found",0)</f>
        <v>#REF!</v>
      </c>
      <c r="G1183" s="30" t="str">
        <f>IFERROR(AVERAGEIFS(#REF!,#REF!,$D1183,#REF!,#REF!),"No results found")</f>
        <v>No results found</v>
      </c>
      <c r="H1183" s="31" t="e">
        <f>_xlfn.XLOOKUP($D1183,#REF!,#REF!, "No results found",0)</f>
        <v>#REF!</v>
      </c>
    </row>
    <row r="1184" spans="1:8" customFormat="1" x14ac:dyDescent="0.25">
      <c r="A1184" s="13" t="s">
        <v>3830</v>
      </c>
      <c r="B1184" s="2" t="s">
        <v>1482</v>
      </c>
      <c r="C1184" s="13"/>
      <c r="D1184" s="13"/>
      <c r="E1184" s="14"/>
      <c r="F1184" s="14"/>
      <c r="G1184" s="15"/>
      <c r="H1184" s="12"/>
    </row>
    <row r="1185" spans="1:8" customFormat="1" x14ac:dyDescent="0.25">
      <c r="A1185" s="13" t="s">
        <v>537</v>
      </c>
      <c r="B1185" s="2" t="s">
        <v>2146</v>
      </c>
      <c r="C1185" s="13" t="s">
        <v>389</v>
      </c>
      <c r="D1185" s="13" t="s">
        <v>1208</v>
      </c>
      <c r="E1185" s="30" t="str">
        <f>IFERROR(AVERAGEIFS(#REF!,#REF!,$C1185,#REF!,#REF!),"No results found")</f>
        <v>No results found</v>
      </c>
      <c r="F1185" s="30" t="e">
        <f>_xlfn.XLOOKUP($C1185,#REF!,#REF!, "No results found",0)</f>
        <v>#REF!</v>
      </c>
      <c r="G1185" s="30" t="str">
        <f>IFERROR(AVERAGEIFS(#REF!,#REF!,$D1185,#REF!,#REF!),"No results found")</f>
        <v>No results found</v>
      </c>
      <c r="H1185" s="31" t="e">
        <f>_xlfn.XLOOKUP($D1185,#REF!,#REF!, "No results found",0)</f>
        <v>#REF!</v>
      </c>
    </row>
    <row r="1186" spans="1:8" customFormat="1" x14ac:dyDescent="0.25">
      <c r="A1186" s="13" t="s">
        <v>389</v>
      </c>
      <c r="B1186" s="2" t="s">
        <v>2147</v>
      </c>
      <c r="C1186" s="13" t="s">
        <v>415</v>
      </c>
      <c r="D1186" s="13" t="s">
        <v>537</v>
      </c>
      <c r="E1186" s="30" t="str">
        <f>IFERROR(AVERAGEIFS(#REF!,#REF!,$C1186,#REF!,#REF!),"No results found")</f>
        <v>No results found</v>
      </c>
      <c r="F1186" s="30" t="e">
        <f>_xlfn.XLOOKUP($C1186,#REF!,#REF!, "No results found",0)</f>
        <v>#REF!</v>
      </c>
      <c r="G1186" s="30" t="str">
        <f>IFERROR(AVERAGEIFS(#REF!,#REF!,$D1186,#REF!,#REF!),"No results found")</f>
        <v>No results found</v>
      </c>
      <c r="H1186" s="31" t="e">
        <f>_xlfn.XLOOKUP($D1186,#REF!,#REF!, "No results found",0)</f>
        <v>#REF!</v>
      </c>
    </row>
    <row r="1187" spans="1:8" customFormat="1" x14ac:dyDescent="0.25">
      <c r="A1187" s="13" t="s">
        <v>415</v>
      </c>
      <c r="B1187" s="2" t="s">
        <v>2148</v>
      </c>
      <c r="C1187" s="13" t="s">
        <v>1208</v>
      </c>
      <c r="D1187" s="13" t="s">
        <v>389</v>
      </c>
      <c r="E1187" s="30" t="str">
        <f>IFERROR(AVERAGEIFS(#REF!,#REF!,$C1187,#REF!,#REF!),"No results found")</f>
        <v>No results found</v>
      </c>
      <c r="F1187" s="30" t="e">
        <f>_xlfn.XLOOKUP($C1187,#REF!,#REF!, "No results found",0)</f>
        <v>#REF!</v>
      </c>
      <c r="G1187" s="30" t="str">
        <f>IFERROR(AVERAGEIFS(#REF!,#REF!,$D1187,#REF!,#REF!),"No results found")</f>
        <v>No results found</v>
      </c>
      <c r="H1187" s="31" t="e">
        <f>_xlfn.XLOOKUP($D1187,#REF!,#REF!, "No results found",0)</f>
        <v>#REF!</v>
      </c>
    </row>
    <row r="1188" spans="1:8" customFormat="1" x14ac:dyDescent="0.25">
      <c r="A1188" s="13" t="s">
        <v>983</v>
      </c>
      <c r="B1188" s="2" t="s">
        <v>2751</v>
      </c>
      <c r="C1188" s="13" t="s">
        <v>2752</v>
      </c>
      <c r="D1188" s="13" t="s">
        <v>1208</v>
      </c>
      <c r="E1188" s="30" t="str">
        <f>IFERROR(AVERAGEIFS(#REF!,#REF!,$C1188,#REF!,#REF!),"No results found")</f>
        <v>No results found</v>
      </c>
      <c r="F1188" s="30" t="e">
        <f>_xlfn.XLOOKUP($C1188,#REF!,#REF!, "No results found",0)</f>
        <v>#REF!</v>
      </c>
      <c r="G1188" s="30" t="str">
        <f>IFERROR(AVERAGEIFS(#REF!,#REF!,$D1188,#REF!,#REF!),"No results found")</f>
        <v>No results found</v>
      </c>
      <c r="H1188" s="31" t="e">
        <f>_xlfn.XLOOKUP($D1188,#REF!,#REF!, "No results found",0)</f>
        <v>#REF!</v>
      </c>
    </row>
    <row r="1189" spans="1:8" customFormat="1" x14ac:dyDescent="0.25">
      <c r="A1189" s="13" t="s">
        <v>2752</v>
      </c>
      <c r="B1189" s="2" t="s">
        <v>2753</v>
      </c>
      <c r="C1189" s="13" t="s">
        <v>1208</v>
      </c>
      <c r="D1189" s="13" t="s">
        <v>983</v>
      </c>
      <c r="E1189" s="30" t="str">
        <f>IFERROR(AVERAGEIFS(#REF!,#REF!,$C1189,#REF!,#REF!),"No results found")</f>
        <v>No results found</v>
      </c>
      <c r="F1189" s="30" t="e">
        <f>_xlfn.XLOOKUP($C1189,#REF!,#REF!, "No results found",0)</f>
        <v>#REF!</v>
      </c>
      <c r="G1189" s="30" t="str">
        <f>IFERROR(AVERAGEIFS(#REF!,#REF!,$D1189,#REF!,#REF!),"No results found")</f>
        <v>No results found</v>
      </c>
      <c r="H1189" s="31" t="e">
        <f>_xlfn.XLOOKUP($D1189,#REF!,#REF!, "No results found",0)</f>
        <v>#REF!</v>
      </c>
    </row>
    <row r="1190" spans="1:8" customFormat="1" x14ac:dyDescent="0.25">
      <c r="A1190" s="13" t="s">
        <v>3831</v>
      </c>
      <c r="B1190" s="2" t="s">
        <v>3832</v>
      </c>
      <c r="C1190" s="13" t="s">
        <v>384</v>
      </c>
      <c r="D1190" s="13" t="s">
        <v>1208</v>
      </c>
      <c r="E1190" s="30" t="str">
        <f>IFERROR(AVERAGEIFS(#REF!,#REF!,$C1190,#REF!,#REF!),"No results found")</f>
        <v>No results found</v>
      </c>
      <c r="F1190" s="30" t="e">
        <f>_xlfn.XLOOKUP($C1190,#REF!,#REF!, "No results found",0)</f>
        <v>#REF!</v>
      </c>
      <c r="G1190" s="30" t="str">
        <f>IFERROR(AVERAGEIFS(#REF!,#REF!,$D1190,#REF!,#REF!),"No results found")</f>
        <v>No results found</v>
      </c>
      <c r="H1190" s="31" t="e">
        <f>_xlfn.XLOOKUP($D1190,#REF!,#REF!, "No results found",0)</f>
        <v>#REF!</v>
      </c>
    </row>
    <row r="1191" spans="1:8" customFormat="1" x14ac:dyDescent="0.25">
      <c r="A1191" s="13" t="s">
        <v>384</v>
      </c>
      <c r="B1191" s="2" t="s">
        <v>3175</v>
      </c>
      <c r="C1191" s="13" t="s">
        <v>498</v>
      </c>
      <c r="D1191" s="13" t="s">
        <v>3831</v>
      </c>
      <c r="E1191" s="30" t="str">
        <f>IFERROR(AVERAGEIFS(#REF!,#REF!,$C1191,#REF!,#REF!),"No results found")</f>
        <v>No results found</v>
      </c>
      <c r="F1191" s="30" t="e">
        <f>_xlfn.XLOOKUP($C1191,#REF!,#REF!, "No results found",0)</f>
        <v>#REF!</v>
      </c>
      <c r="G1191" s="30" t="str">
        <f>IFERROR(AVERAGEIFS(#REF!,#REF!,$D1191,#REF!,#REF!),"No results found")</f>
        <v>No results found</v>
      </c>
      <c r="H1191" s="31" t="e">
        <f>_xlfn.XLOOKUP($D1191,#REF!,#REF!, "No results found",0)</f>
        <v>#REF!</v>
      </c>
    </row>
    <row r="1192" spans="1:8" customFormat="1" x14ac:dyDescent="0.25">
      <c r="A1192" s="13" t="s">
        <v>498</v>
      </c>
      <c r="B1192" s="2" t="s">
        <v>3176</v>
      </c>
      <c r="C1192" s="13" t="s">
        <v>1208</v>
      </c>
      <c r="D1192" s="13" t="s">
        <v>384</v>
      </c>
      <c r="E1192" s="30" t="str">
        <f>IFERROR(AVERAGEIFS(#REF!,#REF!,$C1192,#REF!,#REF!),"No results found")</f>
        <v>No results found</v>
      </c>
      <c r="F1192" s="30" t="e">
        <f>_xlfn.XLOOKUP($C1192,#REF!,#REF!, "No results found",0)</f>
        <v>#REF!</v>
      </c>
      <c r="G1192" s="30" t="str">
        <f>IFERROR(AVERAGEIFS(#REF!,#REF!,$D1192,#REF!,#REF!),"No results found")</f>
        <v>No results found</v>
      </c>
      <c r="H1192" s="31" t="e">
        <f>_xlfn.XLOOKUP($D1192,#REF!,#REF!, "No results found",0)</f>
        <v>#REF!</v>
      </c>
    </row>
    <row r="1193" spans="1:8" customFormat="1" x14ac:dyDescent="0.25">
      <c r="A1193" s="13" t="s">
        <v>394</v>
      </c>
      <c r="B1193" s="2" t="s">
        <v>3179</v>
      </c>
      <c r="C1193" s="13" t="s">
        <v>367</v>
      </c>
      <c r="D1193" s="13" t="s">
        <v>3177</v>
      </c>
      <c r="E1193" s="30" t="str">
        <f>IFERROR(AVERAGEIFS(#REF!,#REF!,$C1193,#REF!,#REF!),"No results found")</f>
        <v>No results found</v>
      </c>
      <c r="F1193" s="30" t="e">
        <f>_xlfn.XLOOKUP($C1193,#REF!,#REF!, "No results found",0)</f>
        <v>#REF!</v>
      </c>
      <c r="G1193" s="30" t="str">
        <f>IFERROR(AVERAGEIFS(#REF!,#REF!,$D1193,#REF!,#REF!),"No results found")</f>
        <v>No results found</v>
      </c>
      <c r="H1193" s="31" t="e">
        <f>_xlfn.XLOOKUP($D1193,#REF!,#REF!, "No results found",0)</f>
        <v>#REF!</v>
      </c>
    </row>
    <row r="1194" spans="1:8" customFormat="1" x14ac:dyDescent="0.25">
      <c r="A1194" s="13" t="s">
        <v>367</v>
      </c>
      <c r="B1194" s="2" t="s">
        <v>3180</v>
      </c>
      <c r="C1194" s="13" t="s">
        <v>1208</v>
      </c>
      <c r="D1194" s="13" t="s">
        <v>394</v>
      </c>
      <c r="E1194" s="30" t="str">
        <f>IFERROR(AVERAGEIFS(#REF!,#REF!,$C1194,#REF!,#REF!),"No results found")</f>
        <v>No results found</v>
      </c>
      <c r="F1194" s="30" t="e">
        <f>_xlfn.XLOOKUP($C1194,#REF!,#REF!, "No results found",0)</f>
        <v>#REF!</v>
      </c>
      <c r="G1194" s="30" t="str">
        <f>IFERROR(AVERAGEIFS(#REF!,#REF!,$D1194,#REF!,#REF!),"No results found")</f>
        <v>No results found</v>
      </c>
      <c r="H1194" s="31" t="e">
        <f>_xlfn.XLOOKUP($D1194,#REF!,#REF!, "No results found",0)</f>
        <v>#REF!</v>
      </c>
    </row>
    <row r="1195" spans="1:8" customFormat="1" x14ac:dyDescent="0.25">
      <c r="A1195" s="13" t="s">
        <v>703</v>
      </c>
      <c r="B1195" s="2" t="s">
        <v>3211</v>
      </c>
      <c r="C1195" s="13" t="s">
        <v>580</v>
      </c>
      <c r="D1195" s="13" t="s">
        <v>1208</v>
      </c>
      <c r="E1195" s="30" t="str">
        <f>IFERROR(AVERAGEIFS(#REF!,#REF!,$C1195,#REF!,#REF!),"No results found")</f>
        <v>No results found</v>
      </c>
      <c r="F1195" s="30" t="e">
        <f>_xlfn.XLOOKUP($C1195,#REF!,#REF!, "No results found",0)</f>
        <v>#REF!</v>
      </c>
      <c r="G1195" s="30" t="str">
        <f>IFERROR(AVERAGEIFS(#REF!,#REF!,$D1195,#REF!,#REF!),"No results found")</f>
        <v>No results found</v>
      </c>
      <c r="H1195" s="31" t="e">
        <f>_xlfn.XLOOKUP($D1195,#REF!,#REF!, "No results found",0)</f>
        <v>#REF!</v>
      </c>
    </row>
    <row r="1196" spans="1:8" customFormat="1" x14ac:dyDescent="0.25">
      <c r="A1196" s="13" t="s">
        <v>580</v>
      </c>
      <c r="B1196" s="2" t="s">
        <v>3212</v>
      </c>
      <c r="C1196" s="13" t="s">
        <v>440</v>
      </c>
      <c r="D1196" s="13" t="s">
        <v>703</v>
      </c>
      <c r="E1196" s="30" t="str">
        <f>IFERROR(AVERAGEIFS(#REF!,#REF!,$C1196,#REF!,#REF!),"No results found")</f>
        <v>No results found</v>
      </c>
      <c r="F1196" s="30" t="e">
        <f>_xlfn.XLOOKUP($C1196,#REF!,#REF!, "No results found",0)</f>
        <v>#REF!</v>
      </c>
      <c r="G1196" s="30" t="str">
        <f>IFERROR(AVERAGEIFS(#REF!,#REF!,$D1196,#REF!,#REF!),"No results found")</f>
        <v>No results found</v>
      </c>
      <c r="H1196" s="31" t="e">
        <f>_xlfn.XLOOKUP($D1196,#REF!,#REF!, "No results found",0)</f>
        <v>#REF!</v>
      </c>
    </row>
    <row r="1197" spans="1:8" customFormat="1" x14ac:dyDescent="0.25">
      <c r="A1197" s="13" t="s">
        <v>440</v>
      </c>
      <c r="B1197" s="2" t="s">
        <v>3213</v>
      </c>
      <c r="C1197" s="13" t="s">
        <v>1208</v>
      </c>
      <c r="D1197" s="13" t="s">
        <v>580</v>
      </c>
      <c r="E1197" s="30" t="str">
        <f>IFERROR(AVERAGEIFS(#REF!,#REF!,$C1197,#REF!,#REF!),"No results found")</f>
        <v>No results found</v>
      </c>
      <c r="F1197" s="30" t="e">
        <f>_xlfn.XLOOKUP($C1197,#REF!,#REF!, "No results found",0)</f>
        <v>#REF!</v>
      </c>
      <c r="G1197" s="30" t="str">
        <f>IFERROR(AVERAGEIFS(#REF!,#REF!,$D1197,#REF!,#REF!),"No results found")</f>
        <v>No results found</v>
      </c>
      <c r="H1197" s="31" t="e">
        <f>_xlfn.XLOOKUP($D1197,#REF!,#REF!, "No results found",0)</f>
        <v>#REF!</v>
      </c>
    </row>
    <row r="1198" spans="1:8" customFormat="1" x14ac:dyDescent="0.25">
      <c r="A1198" s="13" t="s">
        <v>3427</v>
      </c>
      <c r="B1198" s="2" t="s">
        <v>3428</v>
      </c>
      <c r="C1198" s="13" t="s">
        <v>717</v>
      </c>
      <c r="D1198" s="13" t="s">
        <v>1208</v>
      </c>
      <c r="E1198" s="30" t="str">
        <f>IFERROR(AVERAGEIFS(#REF!,#REF!,$C1198,#REF!,#REF!),"No results found")</f>
        <v>No results found</v>
      </c>
      <c r="F1198" s="30" t="e">
        <f>_xlfn.XLOOKUP($C1198,#REF!,#REF!, "No results found",0)</f>
        <v>#REF!</v>
      </c>
      <c r="G1198" s="30" t="str">
        <f>IFERROR(AVERAGEIFS(#REF!,#REF!,$D1198,#REF!,#REF!),"No results found")</f>
        <v>No results found</v>
      </c>
      <c r="H1198" s="31" t="e">
        <f>_xlfn.XLOOKUP($D1198,#REF!,#REF!, "No results found",0)</f>
        <v>#REF!</v>
      </c>
    </row>
    <row r="1199" spans="1:8" customFormat="1" x14ac:dyDescent="0.25">
      <c r="A1199" s="13" t="s">
        <v>717</v>
      </c>
      <c r="B1199" s="2" t="s">
        <v>3429</v>
      </c>
      <c r="C1199" s="13" t="s">
        <v>1087</v>
      </c>
      <c r="D1199" s="13" t="s">
        <v>3427</v>
      </c>
      <c r="E1199" s="30" t="str">
        <f>IFERROR(AVERAGEIFS(#REF!,#REF!,$C1199,#REF!,#REF!),"No results found")</f>
        <v>No results found</v>
      </c>
      <c r="F1199" s="30" t="e">
        <f>_xlfn.XLOOKUP($C1199,#REF!,#REF!, "No results found",0)</f>
        <v>#REF!</v>
      </c>
      <c r="G1199" s="30" t="str">
        <f>IFERROR(AVERAGEIFS(#REF!,#REF!,$D1199,#REF!,#REF!),"No results found")</f>
        <v>No results found</v>
      </c>
      <c r="H1199" s="31" t="e">
        <f>_xlfn.XLOOKUP($D1199,#REF!,#REF!, "No results found",0)</f>
        <v>#REF!</v>
      </c>
    </row>
    <row r="1200" spans="1:8" customFormat="1" x14ac:dyDescent="0.25">
      <c r="A1200" s="13" t="s">
        <v>1087</v>
      </c>
      <c r="B1200" s="2" t="s">
        <v>3430</v>
      </c>
      <c r="C1200" s="13" t="s">
        <v>1208</v>
      </c>
      <c r="D1200" s="13" t="s">
        <v>717</v>
      </c>
      <c r="E1200" s="30" t="str">
        <f>IFERROR(AVERAGEIFS(#REF!,#REF!,$C1200,#REF!,#REF!),"No results found")</f>
        <v>No results found</v>
      </c>
      <c r="F1200" s="30" t="e">
        <f>_xlfn.XLOOKUP($C1200,#REF!,#REF!, "No results found",0)</f>
        <v>#REF!</v>
      </c>
      <c r="G1200" s="30" t="str">
        <f>IFERROR(AVERAGEIFS(#REF!,#REF!,$D1200,#REF!,#REF!),"No results found")</f>
        <v>No results found</v>
      </c>
      <c r="H1200" s="31" t="e">
        <f>_xlfn.XLOOKUP($D1200,#REF!,#REF!, "No results found",0)</f>
        <v>#REF!</v>
      </c>
    </row>
    <row r="1201" spans="1:8" customFormat="1" x14ac:dyDescent="0.25">
      <c r="A1201" s="13" t="s">
        <v>468</v>
      </c>
      <c r="B1201" s="2" t="s">
        <v>1383</v>
      </c>
      <c r="C1201" s="13"/>
      <c r="D1201" s="13"/>
      <c r="E1201" s="14"/>
      <c r="F1201" s="14"/>
      <c r="G1201" s="15"/>
      <c r="H1201" s="12"/>
    </row>
    <row r="1202" spans="1:8" customFormat="1" x14ac:dyDescent="0.25">
      <c r="A1202" s="13" t="s">
        <v>878</v>
      </c>
      <c r="B1202" s="2" t="s">
        <v>2236</v>
      </c>
      <c r="C1202" s="13"/>
      <c r="D1202" s="13"/>
      <c r="E1202" s="14"/>
      <c r="F1202" s="14"/>
      <c r="G1202" s="15"/>
      <c r="H1202" s="12"/>
    </row>
    <row r="1203" spans="1:8" customFormat="1" x14ac:dyDescent="0.25">
      <c r="A1203" s="13" t="s">
        <v>777</v>
      </c>
      <c r="B1203" s="2" t="s">
        <v>1654</v>
      </c>
      <c r="C1203" s="13"/>
      <c r="D1203" s="13"/>
      <c r="E1203" s="14"/>
      <c r="F1203" s="14"/>
      <c r="G1203" s="15"/>
      <c r="H1203" s="12"/>
    </row>
    <row r="1204" spans="1:8" customFormat="1" x14ac:dyDescent="0.25">
      <c r="A1204" s="13" t="s">
        <v>224</v>
      </c>
      <c r="B1204" s="2" t="s">
        <v>225</v>
      </c>
      <c r="C1204" s="13"/>
      <c r="D1204" s="13"/>
      <c r="E1204" s="14"/>
      <c r="F1204" s="14"/>
      <c r="G1204" s="15"/>
      <c r="H1204" s="12"/>
    </row>
    <row r="1205" spans="1:8" customFormat="1" x14ac:dyDescent="0.25">
      <c r="A1205" s="13" t="s">
        <v>203</v>
      </c>
      <c r="B1205" s="2" t="s">
        <v>215</v>
      </c>
      <c r="C1205" s="13"/>
      <c r="D1205" s="13"/>
      <c r="E1205" s="14"/>
      <c r="F1205" s="14"/>
      <c r="G1205" s="15"/>
      <c r="H1205" s="12"/>
    </row>
    <row r="1206" spans="1:8" customFormat="1" x14ac:dyDescent="0.25">
      <c r="A1206" s="13" t="s">
        <v>242</v>
      </c>
      <c r="B1206" s="2" t="s">
        <v>243</v>
      </c>
      <c r="C1206" s="13"/>
      <c r="D1206" s="13"/>
      <c r="E1206" s="14"/>
      <c r="F1206" s="14"/>
      <c r="G1206" s="15"/>
      <c r="H1206" s="12"/>
    </row>
    <row r="1207" spans="1:8" customFormat="1" x14ac:dyDescent="0.25">
      <c r="A1207" s="13" t="s">
        <v>3833</v>
      </c>
      <c r="B1207" s="2" t="s">
        <v>2011</v>
      </c>
      <c r="C1207" s="13"/>
      <c r="D1207" s="13"/>
      <c r="E1207" s="14"/>
      <c r="F1207" s="14"/>
      <c r="G1207" s="15"/>
      <c r="H1207" s="12"/>
    </row>
    <row r="1208" spans="1:8" customFormat="1" x14ac:dyDescent="0.25">
      <c r="A1208" s="13" t="s">
        <v>173</v>
      </c>
      <c r="B1208" s="2" t="s">
        <v>174</v>
      </c>
      <c r="C1208" s="13"/>
      <c r="D1208" s="13"/>
      <c r="E1208" s="14"/>
      <c r="F1208" s="14"/>
      <c r="G1208" s="15"/>
      <c r="H1208" s="12"/>
    </row>
    <row r="1209" spans="1:8" customFormat="1" x14ac:dyDescent="0.25">
      <c r="A1209" s="13" t="s">
        <v>251</v>
      </c>
      <c r="B1209" s="2" t="s">
        <v>252</v>
      </c>
      <c r="C1209" s="13"/>
      <c r="D1209" s="13"/>
      <c r="E1209" s="14"/>
      <c r="F1209" s="14"/>
      <c r="G1209" s="15"/>
      <c r="H1209" s="12"/>
    </row>
    <row r="1210" spans="1:8" customFormat="1" x14ac:dyDescent="0.25">
      <c r="A1210" s="13" t="s">
        <v>244</v>
      </c>
      <c r="B1210" s="2" t="s">
        <v>1481</v>
      </c>
      <c r="C1210" s="13"/>
      <c r="D1210" s="13"/>
      <c r="E1210" s="14"/>
      <c r="F1210" s="14"/>
      <c r="G1210" s="15"/>
      <c r="H1210" s="12"/>
    </row>
    <row r="1211" spans="1:8" customFormat="1" x14ac:dyDescent="0.25">
      <c r="A1211" s="13" t="s">
        <v>245</v>
      </c>
      <c r="B1211" s="2" t="s">
        <v>246</v>
      </c>
      <c r="C1211" s="13"/>
      <c r="D1211" s="13"/>
      <c r="E1211" s="14"/>
      <c r="F1211" s="14"/>
      <c r="G1211" s="15"/>
      <c r="H1211" s="12"/>
    </row>
    <row r="1212" spans="1:8" customFormat="1" x14ac:dyDescent="0.25">
      <c r="A1212" s="13" t="s">
        <v>270</v>
      </c>
      <c r="B1212" s="2" t="s">
        <v>1765</v>
      </c>
      <c r="C1212" s="13"/>
      <c r="D1212" s="13"/>
      <c r="E1212" s="14"/>
      <c r="F1212" s="14"/>
      <c r="G1212" s="15"/>
      <c r="H1212" s="12"/>
    </row>
    <row r="1213" spans="1:8" customFormat="1" x14ac:dyDescent="0.25">
      <c r="A1213" s="13" t="s">
        <v>2368</v>
      </c>
      <c r="B1213" s="2" t="s">
        <v>2369</v>
      </c>
      <c r="C1213" s="13"/>
      <c r="D1213" s="13"/>
      <c r="E1213" s="14"/>
      <c r="F1213" s="14"/>
      <c r="G1213" s="15"/>
      <c r="H1213" s="12"/>
    </row>
    <row r="1214" spans="1:8" customFormat="1" x14ac:dyDescent="0.25">
      <c r="A1214" s="13" t="s">
        <v>188</v>
      </c>
      <c r="B1214" s="2" t="s">
        <v>189</v>
      </c>
      <c r="C1214" s="13"/>
      <c r="D1214" s="13"/>
      <c r="E1214" s="14"/>
      <c r="F1214" s="14"/>
      <c r="G1214" s="15"/>
      <c r="H1214" s="12"/>
    </row>
    <row r="1215" spans="1:8" customFormat="1" x14ac:dyDescent="0.25">
      <c r="A1215" s="13" t="s">
        <v>273</v>
      </c>
      <c r="B1215" s="2" t="s">
        <v>274</v>
      </c>
      <c r="C1215" s="13"/>
      <c r="D1215" s="13"/>
      <c r="E1215" s="14"/>
      <c r="F1215" s="14"/>
      <c r="G1215" s="15"/>
      <c r="H1215" s="12"/>
    </row>
    <row r="1216" spans="1:8" customFormat="1" x14ac:dyDescent="0.25">
      <c r="A1216" s="13" t="s">
        <v>890</v>
      </c>
      <c r="B1216" s="2" t="s">
        <v>2279</v>
      </c>
      <c r="C1216" s="13"/>
      <c r="D1216" s="13"/>
      <c r="E1216" s="14"/>
      <c r="F1216" s="14"/>
      <c r="G1216" s="15"/>
      <c r="H1216" s="12"/>
    </row>
    <row r="1217" spans="1:8" customFormat="1" x14ac:dyDescent="0.25">
      <c r="A1217" s="13" t="s">
        <v>877</v>
      </c>
      <c r="B1217" s="2" t="s">
        <v>3834</v>
      </c>
      <c r="C1217" s="13"/>
      <c r="D1217" s="13"/>
      <c r="E1217" s="14"/>
      <c r="F1217" s="14"/>
      <c r="G1217" s="15"/>
      <c r="H1217" s="12"/>
    </row>
    <row r="1218" spans="1:8" customFormat="1" x14ac:dyDescent="0.25">
      <c r="A1218" s="13" t="s">
        <v>199</v>
      </c>
      <c r="B1218" s="2" t="s">
        <v>226</v>
      </c>
      <c r="C1218" s="13"/>
      <c r="D1218" s="13"/>
      <c r="E1218" s="14"/>
      <c r="F1218" s="14"/>
      <c r="G1218" s="15"/>
      <c r="H1218" s="12"/>
    </row>
    <row r="1219" spans="1:8" customFormat="1" x14ac:dyDescent="0.25">
      <c r="A1219" s="13" t="s">
        <v>114</v>
      </c>
      <c r="B1219" s="2" t="s">
        <v>115</v>
      </c>
      <c r="C1219" s="13"/>
      <c r="D1219" s="13"/>
      <c r="E1219" s="14"/>
      <c r="F1219" s="14"/>
      <c r="G1219" s="15"/>
      <c r="H1219" s="12"/>
    </row>
    <row r="1220" spans="1:8" customFormat="1" x14ac:dyDescent="0.25">
      <c r="A1220" s="13" t="s">
        <v>177</v>
      </c>
      <c r="B1220" s="2" t="s">
        <v>178</v>
      </c>
      <c r="C1220" s="13" t="s">
        <v>1208</v>
      </c>
      <c r="D1220" s="13" t="s">
        <v>1867</v>
      </c>
      <c r="E1220" s="30" t="str">
        <f>IFERROR(AVERAGEIFS(#REF!,#REF!,$C1220,#REF!,#REF!),"No results found")</f>
        <v>No results found</v>
      </c>
      <c r="F1220" s="30" t="e">
        <f>_xlfn.XLOOKUP($C1220,#REF!,#REF!, "No results found",0)</f>
        <v>#REF!</v>
      </c>
      <c r="G1220" s="30" t="str">
        <f>IFERROR(AVERAGEIFS(#REF!,#REF!,$D1220,#REF!,#REF!),"No results found")</f>
        <v>No results found</v>
      </c>
      <c r="H1220" s="31" t="e">
        <f>_xlfn.XLOOKUP($D1220,#REF!,#REF!, "No results found",0)</f>
        <v>#REF!</v>
      </c>
    </row>
    <row r="1221" spans="1:8" customFormat="1" x14ac:dyDescent="0.25">
      <c r="A1221" s="13" t="s">
        <v>82</v>
      </c>
      <c r="B1221" s="2" t="s">
        <v>2261</v>
      </c>
      <c r="C1221" s="13"/>
      <c r="D1221" s="13"/>
      <c r="E1221" s="14"/>
      <c r="F1221" s="14"/>
      <c r="G1221" s="15"/>
      <c r="H1221" s="12"/>
    </row>
    <row r="1222" spans="1:8" customFormat="1" x14ac:dyDescent="0.25">
      <c r="A1222" s="13" t="s">
        <v>240</v>
      </c>
      <c r="B1222" s="2" t="s">
        <v>241</v>
      </c>
      <c r="C1222" s="13"/>
      <c r="D1222" s="13"/>
      <c r="E1222" s="14"/>
      <c r="F1222" s="14"/>
      <c r="G1222" s="15"/>
      <c r="H1222" s="12"/>
    </row>
    <row r="1223" spans="1:8" customFormat="1" x14ac:dyDescent="0.25">
      <c r="A1223" s="13" t="s">
        <v>269</v>
      </c>
      <c r="B1223" s="2" t="s">
        <v>1519</v>
      </c>
      <c r="C1223" s="13"/>
      <c r="D1223" s="13"/>
      <c r="E1223" s="14"/>
      <c r="F1223" s="14"/>
      <c r="G1223" s="15"/>
      <c r="H1223" s="12"/>
    </row>
    <row r="1224" spans="1:8" customFormat="1" x14ac:dyDescent="0.25">
      <c r="A1224" s="13" t="s">
        <v>1614</v>
      </c>
      <c r="B1224" s="2" t="s">
        <v>1615</v>
      </c>
      <c r="C1224" s="13"/>
      <c r="D1224" s="13"/>
      <c r="E1224" s="14"/>
      <c r="F1224" s="14"/>
      <c r="G1224" s="15"/>
      <c r="H1224" s="12"/>
    </row>
    <row r="1225" spans="1:8" customFormat="1" x14ac:dyDescent="0.25">
      <c r="A1225" s="13" t="s">
        <v>1851</v>
      </c>
      <c r="B1225" s="2" t="s">
        <v>1852</v>
      </c>
      <c r="C1225" s="13"/>
      <c r="D1225" s="13"/>
      <c r="E1225" s="14"/>
      <c r="F1225" s="14"/>
      <c r="G1225" s="15"/>
      <c r="H1225" s="12"/>
    </row>
    <row r="1226" spans="1:8" customFormat="1" x14ac:dyDescent="0.25">
      <c r="A1226" s="13" t="s">
        <v>156</v>
      </c>
      <c r="B1226" s="2" t="s">
        <v>157</v>
      </c>
      <c r="C1226" s="13"/>
      <c r="D1226" s="13"/>
      <c r="E1226" s="14"/>
      <c r="F1226" s="14"/>
      <c r="G1226" s="15"/>
      <c r="H1226" s="12"/>
    </row>
    <row r="1227" spans="1:8" customFormat="1" x14ac:dyDescent="0.25">
      <c r="A1227" s="13" t="s">
        <v>3346</v>
      </c>
      <c r="B1227" s="2" t="s">
        <v>3347</v>
      </c>
      <c r="C1227" s="13"/>
      <c r="D1227" s="13"/>
      <c r="E1227" s="14"/>
      <c r="F1227" s="14"/>
      <c r="G1227" s="15"/>
      <c r="H1227" s="12"/>
    </row>
    <row r="1228" spans="1:8" customFormat="1" x14ac:dyDescent="0.25">
      <c r="A1228" s="13" t="s">
        <v>3566</v>
      </c>
      <c r="B1228" s="2" t="s">
        <v>3567</v>
      </c>
      <c r="C1228" s="13"/>
      <c r="D1228" s="13"/>
      <c r="E1228" s="14"/>
      <c r="F1228" s="14"/>
      <c r="G1228" s="15"/>
      <c r="H1228" s="12"/>
    </row>
    <row r="1229" spans="1:8" customFormat="1" x14ac:dyDescent="0.25">
      <c r="A1229" s="13" t="s">
        <v>2453</v>
      </c>
      <c r="B1229" s="2" t="s">
        <v>2454</v>
      </c>
      <c r="C1229" s="13"/>
      <c r="D1229" s="13"/>
      <c r="E1229" s="14"/>
      <c r="F1229" s="14"/>
      <c r="G1229" s="15"/>
      <c r="H1229" s="12"/>
    </row>
    <row r="1230" spans="1:8" customFormat="1" x14ac:dyDescent="0.25">
      <c r="A1230" s="13" t="s">
        <v>271</v>
      </c>
      <c r="B1230" s="2" t="s">
        <v>272</v>
      </c>
      <c r="C1230" s="13"/>
      <c r="D1230" s="13"/>
      <c r="E1230" s="14"/>
      <c r="F1230" s="14"/>
      <c r="G1230" s="15"/>
      <c r="H1230" s="12"/>
    </row>
    <row r="1231" spans="1:8" customFormat="1" x14ac:dyDescent="0.25">
      <c r="A1231" s="13" t="s">
        <v>760</v>
      </c>
      <c r="B1231" s="2" t="s">
        <v>1570</v>
      </c>
      <c r="C1231" s="13"/>
      <c r="D1231" s="13"/>
      <c r="E1231" s="14"/>
      <c r="F1231" s="14"/>
      <c r="G1231" s="15"/>
      <c r="H1231" s="12"/>
    </row>
    <row r="1232" spans="1:8" customFormat="1" x14ac:dyDescent="0.25">
      <c r="A1232" s="13" t="s">
        <v>3835</v>
      </c>
      <c r="B1232" s="2" t="s">
        <v>1748</v>
      </c>
      <c r="C1232" s="13"/>
      <c r="D1232" s="13"/>
      <c r="E1232" s="14"/>
      <c r="F1232" s="14"/>
      <c r="G1232" s="15"/>
      <c r="H1232" s="12"/>
    </row>
    <row r="1233" spans="1:8" customFormat="1" x14ac:dyDescent="0.25">
      <c r="A1233" s="13" t="s">
        <v>127</v>
      </c>
      <c r="B1233" s="2" t="s">
        <v>128</v>
      </c>
      <c r="C1233" s="13"/>
      <c r="D1233" s="13"/>
      <c r="E1233" s="14"/>
      <c r="F1233" s="14"/>
      <c r="G1233" s="15"/>
      <c r="H1233" s="12"/>
    </row>
    <row r="1234" spans="1:8" customFormat="1" x14ac:dyDescent="0.25">
      <c r="A1234" s="13" t="s">
        <v>139</v>
      </c>
      <c r="B1234" s="2" t="s">
        <v>140</v>
      </c>
      <c r="C1234" s="13"/>
      <c r="D1234" s="13"/>
      <c r="E1234" s="14"/>
      <c r="F1234" s="14"/>
      <c r="G1234" s="15"/>
      <c r="H1234" s="12"/>
    </row>
    <row r="1235" spans="1:8" customFormat="1" ht="30" x14ac:dyDescent="0.25">
      <c r="A1235" s="13" t="s">
        <v>1855</v>
      </c>
      <c r="B1235" s="2" t="s">
        <v>1856</v>
      </c>
      <c r="C1235" s="13"/>
      <c r="D1235" s="13"/>
      <c r="E1235" s="14"/>
      <c r="F1235" s="14"/>
      <c r="G1235" s="15"/>
      <c r="H1235" s="12"/>
    </row>
    <row r="1236" spans="1:8" customFormat="1" x14ac:dyDescent="0.25">
      <c r="A1236" s="13" t="s">
        <v>255</v>
      </c>
      <c r="B1236" s="2" t="s">
        <v>256</v>
      </c>
      <c r="C1236" s="13"/>
      <c r="D1236" s="13"/>
      <c r="E1236" s="14"/>
      <c r="F1236" s="14"/>
      <c r="G1236" s="15"/>
      <c r="H1236" s="12"/>
    </row>
    <row r="1237" spans="1:8" customFormat="1" x14ac:dyDescent="0.25">
      <c r="A1237" s="13" t="s">
        <v>2398</v>
      </c>
      <c r="B1237" s="2" t="s">
        <v>2399</v>
      </c>
      <c r="C1237" s="13"/>
      <c r="D1237" s="13"/>
      <c r="E1237" s="14"/>
      <c r="F1237" s="14"/>
      <c r="G1237" s="15"/>
      <c r="H1237" s="12"/>
    </row>
    <row r="1238" spans="1:8" customFormat="1" x14ac:dyDescent="0.25">
      <c r="A1238" s="13" t="s">
        <v>159</v>
      </c>
      <c r="B1238" s="2" t="s">
        <v>160</v>
      </c>
      <c r="C1238" s="13"/>
      <c r="D1238" s="13"/>
      <c r="E1238" s="14"/>
      <c r="F1238" s="14"/>
      <c r="G1238" s="15"/>
      <c r="H1238" s="12"/>
    </row>
    <row r="1239" spans="1:8" customFormat="1" x14ac:dyDescent="0.25">
      <c r="A1239" s="13" t="s">
        <v>2458</v>
      </c>
      <c r="B1239" s="2" t="s">
        <v>2459</v>
      </c>
      <c r="C1239" s="13"/>
      <c r="D1239" s="13"/>
      <c r="E1239" s="14"/>
      <c r="F1239" s="14"/>
      <c r="G1239" s="15"/>
      <c r="H1239" s="12"/>
    </row>
    <row r="1240" spans="1:8" customFormat="1" x14ac:dyDescent="0.25">
      <c r="A1240" s="13" t="s">
        <v>231</v>
      </c>
      <c r="B1240" s="2" t="s">
        <v>1431</v>
      </c>
      <c r="C1240" s="13"/>
      <c r="D1240" s="13"/>
      <c r="E1240" s="14"/>
      <c r="F1240" s="14"/>
      <c r="G1240" s="15"/>
      <c r="H1240" s="12"/>
    </row>
    <row r="1241" spans="1:8" customFormat="1" x14ac:dyDescent="0.25">
      <c r="A1241" s="13" t="s">
        <v>315</v>
      </c>
      <c r="B1241" s="2" t="s">
        <v>316</v>
      </c>
      <c r="C1241" s="13"/>
      <c r="D1241" s="13"/>
      <c r="E1241" s="14"/>
      <c r="F1241" s="14"/>
      <c r="G1241" s="15"/>
      <c r="H1241" s="12"/>
    </row>
    <row r="1242" spans="1:8" customFormat="1" x14ac:dyDescent="0.25">
      <c r="A1242" s="13" t="s">
        <v>1592</v>
      </c>
      <c r="B1242" s="2" t="s">
        <v>1593</v>
      </c>
      <c r="C1242" s="13"/>
      <c r="D1242" s="13"/>
      <c r="E1242" s="14"/>
      <c r="F1242" s="14"/>
      <c r="G1242" s="15"/>
      <c r="H1242" s="12"/>
    </row>
    <row r="1243" spans="1:8" customFormat="1" x14ac:dyDescent="0.25">
      <c r="A1243" s="13" t="s">
        <v>3836</v>
      </c>
      <c r="B1243" s="2" t="s">
        <v>1595</v>
      </c>
      <c r="C1243" s="13"/>
      <c r="D1243" s="13"/>
      <c r="E1243" s="14"/>
      <c r="F1243" s="14"/>
      <c r="G1243" s="15"/>
      <c r="H1243" s="12"/>
    </row>
    <row r="1244" spans="1:8" customFormat="1" x14ac:dyDescent="0.25">
      <c r="A1244" s="13" t="s">
        <v>87</v>
      </c>
      <c r="B1244" s="2" t="s">
        <v>3837</v>
      </c>
      <c r="C1244" s="13"/>
      <c r="D1244" s="13"/>
      <c r="E1244" s="14"/>
      <c r="F1244" s="14"/>
      <c r="G1244" s="15"/>
      <c r="H1244" s="12"/>
    </row>
    <row r="1245" spans="1:8" customFormat="1" x14ac:dyDescent="0.25">
      <c r="A1245" s="13" t="s">
        <v>3838</v>
      </c>
      <c r="B1245" s="2" t="s">
        <v>3839</v>
      </c>
      <c r="C1245" s="13"/>
      <c r="D1245" s="13"/>
      <c r="E1245" s="14"/>
      <c r="F1245" s="14"/>
      <c r="G1245" s="15"/>
      <c r="H1245" s="12"/>
    </row>
    <row r="1246" spans="1:8" customFormat="1" x14ac:dyDescent="0.25">
      <c r="A1246" s="13" t="s">
        <v>334</v>
      </c>
      <c r="B1246" s="2" t="s">
        <v>1707</v>
      </c>
      <c r="C1246" s="13"/>
      <c r="D1246" s="13"/>
      <c r="E1246" s="14"/>
      <c r="F1246" s="14"/>
      <c r="G1246" s="15"/>
      <c r="H1246" s="12"/>
    </row>
    <row r="1247" spans="1:8" customFormat="1" x14ac:dyDescent="0.25">
      <c r="A1247" s="13" t="s">
        <v>317</v>
      </c>
      <c r="B1247" s="2" t="s">
        <v>318</v>
      </c>
      <c r="C1247" s="13"/>
      <c r="D1247" s="13"/>
      <c r="E1247" s="14"/>
      <c r="F1247" s="14"/>
      <c r="G1247" s="15"/>
      <c r="H1247" s="12"/>
    </row>
    <row r="1248" spans="1:8" customFormat="1" x14ac:dyDescent="0.25">
      <c r="A1248" s="13" t="s">
        <v>1857</v>
      </c>
      <c r="B1248" s="2" t="s">
        <v>1858</v>
      </c>
      <c r="C1248" s="13"/>
      <c r="D1248" s="13"/>
      <c r="E1248" s="14"/>
      <c r="F1248" s="14"/>
      <c r="G1248" s="15"/>
      <c r="H1248" s="12"/>
    </row>
    <row r="1249" spans="1:8" customFormat="1" x14ac:dyDescent="0.25">
      <c r="A1249" s="13" t="s">
        <v>321</v>
      </c>
      <c r="B1249" s="2" t="s">
        <v>2359</v>
      </c>
      <c r="C1249" s="13"/>
      <c r="D1249" s="13"/>
      <c r="E1249" s="14"/>
      <c r="F1249" s="14"/>
      <c r="G1249" s="15"/>
      <c r="H1249" s="12"/>
    </row>
    <row r="1250" spans="1:8" customFormat="1" x14ac:dyDescent="0.25">
      <c r="A1250" s="13" t="s">
        <v>99</v>
      </c>
      <c r="B1250" s="2" t="s">
        <v>100</v>
      </c>
      <c r="C1250" s="13"/>
      <c r="D1250" s="13"/>
      <c r="E1250" s="14"/>
      <c r="F1250" s="14"/>
      <c r="G1250" s="15"/>
      <c r="H1250" s="12"/>
    </row>
    <row r="1251" spans="1:8" customFormat="1" x14ac:dyDescent="0.25">
      <c r="A1251" s="13" t="s">
        <v>2456</v>
      </c>
      <c r="B1251" s="2" t="s">
        <v>2457</v>
      </c>
      <c r="C1251" s="13"/>
      <c r="D1251" s="13"/>
      <c r="E1251" s="14"/>
      <c r="F1251" s="14"/>
      <c r="G1251" s="15"/>
      <c r="H1251" s="12"/>
    </row>
    <row r="1252" spans="1:8" customFormat="1" x14ac:dyDescent="0.25">
      <c r="A1252" s="13" t="s">
        <v>1012</v>
      </c>
      <c r="B1252" s="2" t="s">
        <v>2939</v>
      </c>
      <c r="C1252" s="13"/>
      <c r="D1252" s="13"/>
      <c r="E1252" s="14"/>
      <c r="F1252" s="14"/>
      <c r="G1252" s="15"/>
      <c r="H1252" s="12"/>
    </row>
    <row r="1253" spans="1:8" customFormat="1" x14ac:dyDescent="0.25">
      <c r="A1253" s="13" t="s">
        <v>2390</v>
      </c>
      <c r="B1253" s="2" t="s">
        <v>2391</v>
      </c>
      <c r="C1253" s="13"/>
      <c r="D1253" s="13"/>
      <c r="E1253" s="14"/>
      <c r="F1253" s="14"/>
      <c r="G1253" s="15"/>
      <c r="H1253" s="12"/>
    </row>
    <row r="1254" spans="1:8" customFormat="1" x14ac:dyDescent="0.25">
      <c r="A1254" s="13" t="s">
        <v>1056</v>
      </c>
      <c r="B1254" s="2" t="s">
        <v>3216</v>
      </c>
      <c r="C1254" s="13" t="s">
        <v>3218</v>
      </c>
      <c r="D1254" s="13" t="s">
        <v>1055</v>
      </c>
      <c r="E1254" s="30" t="str">
        <f>IFERROR(AVERAGEIFS(#REF!,#REF!,$C1254,#REF!,#REF!),"No results found")</f>
        <v>No results found</v>
      </c>
      <c r="F1254" s="30" t="e">
        <f>_xlfn.XLOOKUP($C1254,#REF!,#REF!, "No results found",0)</f>
        <v>#REF!</v>
      </c>
      <c r="G1254" s="30" t="str">
        <f>IFERROR(AVERAGEIFS(#REF!,#REF!,$D1254,#REF!,#REF!),"No results found")</f>
        <v>No results found</v>
      </c>
      <c r="H1254" s="31" t="e">
        <f>_xlfn.XLOOKUP($D1254,#REF!,#REF!, "No results found",0)</f>
        <v>#REF!</v>
      </c>
    </row>
    <row r="1255" spans="1:8" x14ac:dyDescent="0.25">
      <c r="A1255" s="28" t="s">
        <v>516</v>
      </c>
      <c r="B1255" s="29" t="s">
        <v>1161</v>
      </c>
      <c r="C1255" s="28" t="s">
        <v>728</v>
      </c>
      <c r="D1255" s="28" t="s">
        <v>1150</v>
      </c>
      <c r="E1255" s="30" t="str">
        <f>IFERROR(AVERAGEIFS(#REF!,#REF!,$C1255,#REF!,#REF!),"No results found")</f>
        <v>No results found</v>
      </c>
      <c r="F1255" s="30" t="e">
        <f>_xlfn.XLOOKUP($C1255,#REF!,#REF!, "No results found",0)</f>
        <v>#REF!</v>
      </c>
      <c r="G1255" s="30" t="str">
        <f>IFERROR(AVERAGEIFS(#REF!,#REF!,$D1255,#REF!,#REF!),"No results found")</f>
        <v>No results found</v>
      </c>
      <c r="H1255" s="31" t="e">
        <f>_xlfn.XLOOKUP($D1255,#REF!,#REF!, "No results found",0)</f>
        <v>#REF!</v>
      </c>
    </row>
    <row r="1256" spans="1:8" x14ac:dyDescent="0.25">
      <c r="A1256" s="28" t="s">
        <v>728</v>
      </c>
      <c r="B1256" s="29" t="s">
        <v>1163</v>
      </c>
      <c r="C1256" s="28" t="s">
        <v>443</v>
      </c>
      <c r="D1256" s="28" t="s">
        <v>516</v>
      </c>
      <c r="E1256" s="30" t="str">
        <f>IFERROR(AVERAGEIFS(#REF!,#REF!,$C1256,#REF!,#REF!),"No results found")</f>
        <v>No results found</v>
      </c>
      <c r="F1256" s="30" t="e">
        <f>_xlfn.XLOOKUP($C1256,#REF!,#REF!, "No results found",0)</f>
        <v>#REF!</v>
      </c>
      <c r="G1256" s="30" t="str">
        <f>IFERROR(AVERAGEIFS(#REF!,#REF!,$D1256,#REF!,#REF!),"No results found")</f>
        <v>No results found</v>
      </c>
      <c r="H1256" s="31" t="e">
        <f>_xlfn.XLOOKUP($D1256,#REF!,#REF!, "No results found",0)</f>
        <v>#REF!</v>
      </c>
    </row>
    <row r="1257" spans="1:8" x14ac:dyDescent="0.25">
      <c r="A1257" s="28" t="s">
        <v>443</v>
      </c>
      <c r="B1257" s="29" t="s">
        <v>1165</v>
      </c>
      <c r="C1257" s="28" t="s">
        <v>1208</v>
      </c>
      <c r="D1257" s="28" t="s">
        <v>728</v>
      </c>
      <c r="E1257" s="30" t="str">
        <f>IFERROR(AVERAGEIFS(#REF!,#REF!,$C1257,#REF!,#REF!),"No results found")</f>
        <v>No results found</v>
      </c>
      <c r="F1257" s="30" t="e">
        <f>_xlfn.XLOOKUP($C1257,#REF!,#REF!, "No results found",0)</f>
        <v>#REF!</v>
      </c>
      <c r="G1257" s="30" t="str">
        <f>IFERROR(AVERAGEIFS(#REF!,#REF!,$D1257,#REF!,#REF!),"No results found")</f>
        <v>No results found</v>
      </c>
      <c r="H1257" s="31" t="e">
        <f>_xlfn.XLOOKUP($D1257,#REF!,#REF!, "No results found",0)</f>
        <v>#REF!</v>
      </c>
    </row>
    <row r="1258" spans="1:8" customFormat="1" x14ac:dyDescent="0.25">
      <c r="A1258" s="13" t="s">
        <v>125</v>
      </c>
      <c r="B1258" s="2" t="s">
        <v>126</v>
      </c>
      <c r="C1258" s="13"/>
      <c r="D1258" s="13"/>
      <c r="E1258" s="14"/>
      <c r="F1258" s="14"/>
      <c r="G1258" s="15"/>
      <c r="H1258" s="12"/>
    </row>
    <row r="1259" spans="1:8" customFormat="1" x14ac:dyDescent="0.25">
      <c r="A1259" s="13" t="s">
        <v>363</v>
      </c>
      <c r="B1259" s="2" t="s">
        <v>3405</v>
      </c>
      <c r="C1259" s="13" t="s">
        <v>506</v>
      </c>
      <c r="D1259" s="13" t="s">
        <v>3403</v>
      </c>
      <c r="E1259" s="30" t="str">
        <f>IFERROR(AVERAGEIFS(#REF!,#REF!,$C1259,#REF!,#REF!),"No results found")</f>
        <v>No results found</v>
      </c>
      <c r="F1259" s="30" t="e">
        <f>_xlfn.XLOOKUP($C1259,#REF!,#REF!, "No results found",0)</f>
        <v>#REF!</v>
      </c>
      <c r="G1259" s="30" t="str">
        <f>IFERROR(AVERAGEIFS(#REF!,#REF!,$D1259,#REF!,#REF!),"No results found")</f>
        <v>No results found</v>
      </c>
      <c r="H1259" s="31" t="e">
        <f>_xlfn.XLOOKUP($D1259,#REF!,#REF!, "No results found",0)</f>
        <v>#REF!</v>
      </c>
    </row>
    <row r="1260" spans="1:8" customFormat="1" x14ac:dyDescent="0.25">
      <c r="A1260" s="13" t="s">
        <v>506</v>
      </c>
      <c r="B1260" s="2" t="s">
        <v>3406</v>
      </c>
      <c r="C1260" s="13" t="s">
        <v>714</v>
      </c>
      <c r="D1260" s="13" t="s">
        <v>363</v>
      </c>
      <c r="E1260" s="30" t="str">
        <f>IFERROR(AVERAGEIFS(#REF!,#REF!,$C1260,#REF!,#REF!),"No results found")</f>
        <v>No results found</v>
      </c>
      <c r="F1260" s="30" t="e">
        <f>_xlfn.XLOOKUP($C1260,#REF!,#REF!, "No results found",0)</f>
        <v>#REF!</v>
      </c>
      <c r="G1260" s="30" t="str">
        <f>IFERROR(AVERAGEIFS(#REF!,#REF!,$D1260,#REF!,#REF!),"No results found")</f>
        <v>No results found</v>
      </c>
      <c r="H1260" s="31" t="e">
        <f>_xlfn.XLOOKUP($D1260,#REF!,#REF!, "No results found",0)</f>
        <v>#REF!</v>
      </c>
    </row>
    <row r="1261" spans="1:8" customFormat="1" x14ac:dyDescent="0.25">
      <c r="A1261" s="13" t="s">
        <v>714</v>
      </c>
      <c r="B1261" s="2" t="s">
        <v>3407</v>
      </c>
      <c r="C1261" s="13" t="s">
        <v>1208</v>
      </c>
      <c r="D1261" s="13" t="s">
        <v>506</v>
      </c>
      <c r="E1261" s="30" t="str">
        <f>IFERROR(AVERAGEIFS(#REF!,#REF!,$C1261,#REF!,#REF!),"No results found")</f>
        <v>No results found</v>
      </c>
      <c r="F1261" s="30" t="e">
        <f>_xlfn.XLOOKUP($C1261,#REF!,#REF!, "No results found",0)</f>
        <v>#REF!</v>
      </c>
      <c r="G1261" s="30" t="str">
        <f>IFERROR(AVERAGEIFS(#REF!,#REF!,$D1261,#REF!,#REF!),"No results found")</f>
        <v>No results found</v>
      </c>
      <c r="H1261" s="31" t="e">
        <f>_xlfn.XLOOKUP($D1261,#REF!,#REF!, "No results found",0)</f>
        <v>#REF!</v>
      </c>
    </row>
    <row r="1262" spans="1:8" customFormat="1" x14ac:dyDescent="0.25">
      <c r="A1262" s="13" t="s">
        <v>2012</v>
      </c>
      <c r="B1262" s="2" t="s">
        <v>2013</v>
      </c>
      <c r="C1262" s="13"/>
      <c r="D1262" s="13"/>
      <c r="E1262" s="14"/>
      <c r="F1262" s="14"/>
      <c r="G1262" s="15"/>
      <c r="H1262" s="12"/>
    </row>
    <row r="1263" spans="1:8" customFormat="1" x14ac:dyDescent="0.25">
      <c r="A1263" s="13" t="s">
        <v>3840</v>
      </c>
      <c r="B1263" s="2" t="s">
        <v>3841</v>
      </c>
      <c r="C1263" s="13"/>
      <c r="D1263" s="13"/>
      <c r="E1263" s="14"/>
      <c r="F1263" s="14"/>
      <c r="G1263" s="15"/>
      <c r="H1263" s="12"/>
    </row>
    <row r="1264" spans="1:8" customFormat="1" x14ac:dyDescent="0.25">
      <c r="A1264" s="13" t="s">
        <v>3386</v>
      </c>
      <c r="B1264" s="2" t="s">
        <v>3387</v>
      </c>
      <c r="C1264" s="13"/>
      <c r="D1264" s="13"/>
      <c r="E1264" s="14"/>
      <c r="F1264" s="14"/>
      <c r="G1264" s="15"/>
      <c r="H1264" s="12"/>
    </row>
    <row r="1265" spans="1:8" customFormat="1" x14ac:dyDescent="0.25">
      <c r="A1265" s="13" t="s">
        <v>1531</v>
      </c>
      <c r="B1265" s="2" t="s">
        <v>1532</v>
      </c>
      <c r="C1265" s="13"/>
      <c r="D1265" s="13"/>
      <c r="E1265" s="14"/>
      <c r="F1265" s="14"/>
      <c r="G1265" s="15"/>
      <c r="H1265" s="12"/>
    </row>
    <row r="1266" spans="1:8" customFormat="1" x14ac:dyDescent="0.25">
      <c r="A1266" s="13" t="s">
        <v>718</v>
      </c>
      <c r="B1266" s="2" t="s">
        <v>3431</v>
      </c>
      <c r="C1266" s="13"/>
      <c r="D1266" s="13"/>
      <c r="E1266" s="14"/>
      <c r="F1266" s="14"/>
      <c r="G1266" s="15"/>
      <c r="H1266" s="12"/>
    </row>
    <row r="1267" spans="1:8" customFormat="1" x14ac:dyDescent="0.25">
      <c r="A1267" s="13" t="s">
        <v>3435</v>
      </c>
      <c r="B1267" s="2" t="s">
        <v>3436</v>
      </c>
      <c r="C1267" s="13"/>
      <c r="D1267" s="13"/>
      <c r="E1267" s="14"/>
      <c r="F1267" s="14"/>
      <c r="G1267" s="15"/>
      <c r="H1267" s="12"/>
    </row>
    <row r="1268" spans="1:8" customFormat="1" x14ac:dyDescent="0.25">
      <c r="A1268" s="13" t="s">
        <v>503</v>
      </c>
      <c r="B1268" s="2" t="s">
        <v>3250</v>
      </c>
      <c r="C1268" s="13" t="s">
        <v>423</v>
      </c>
      <c r="D1268" s="13" t="s">
        <v>1208</v>
      </c>
      <c r="E1268" s="30" t="str">
        <f>IFERROR(AVERAGEIFS(#REF!,#REF!,$C1268,#REF!,#REF!),"No results found")</f>
        <v>No results found</v>
      </c>
      <c r="F1268" s="30" t="e">
        <f>_xlfn.XLOOKUP($C1268,#REF!,#REF!, "No results found",0)</f>
        <v>#REF!</v>
      </c>
      <c r="G1268" s="30" t="str">
        <f>IFERROR(AVERAGEIFS(#REF!,#REF!,$D1268,#REF!,#REF!),"No results found")</f>
        <v>No results found</v>
      </c>
      <c r="H1268" s="31" t="e">
        <f>_xlfn.XLOOKUP($D1268,#REF!,#REF!, "No results found",0)</f>
        <v>#REF!</v>
      </c>
    </row>
    <row r="1269" spans="1:8" customFormat="1" x14ac:dyDescent="0.25">
      <c r="A1269" s="13" t="s">
        <v>846</v>
      </c>
      <c r="B1269" s="2" t="s">
        <v>2053</v>
      </c>
      <c r="C1269" s="13" t="s">
        <v>3747</v>
      </c>
      <c r="D1269" s="13" t="s">
        <v>1208</v>
      </c>
      <c r="E1269" s="30" t="str">
        <f>IFERROR(AVERAGEIFS(#REF!,#REF!,$C1269,#REF!,#REF!),"No results found")</f>
        <v>No results found</v>
      </c>
      <c r="F1269" s="30" t="e">
        <f>_xlfn.XLOOKUP($C1269,#REF!,#REF!, "No results found",0)</f>
        <v>#REF!</v>
      </c>
      <c r="G1269" s="30" t="str">
        <f>IFERROR(AVERAGEIFS(#REF!,#REF!,$D1269,#REF!,#REF!),"No results found")</f>
        <v>No results found</v>
      </c>
      <c r="H1269" s="31" t="e">
        <f>_xlfn.XLOOKUP($D1269,#REF!,#REF!, "No results found",0)</f>
        <v>#REF!</v>
      </c>
    </row>
    <row r="1270" spans="1:8" customFormat="1" x14ac:dyDescent="0.25">
      <c r="A1270" s="13" t="s">
        <v>1038</v>
      </c>
      <c r="B1270" s="2" t="s">
        <v>3089</v>
      </c>
      <c r="C1270" s="13"/>
      <c r="D1270" s="13"/>
      <c r="E1270" s="14"/>
      <c r="F1270" s="14"/>
      <c r="G1270" s="15"/>
      <c r="H1270" s="12"/>
    </row>
    <row r="1271" spans="1:8" customFormat="1" x14ac:dyDescent="0.25">
      <c r="A1271" s="13" t="s">
        <v>957</v>
      </c>
      <c r="B1271" s="2" t="s">
        <v>2632</v>
      </c>
      <c r="C1271" s="13"/>
      <c r="D1271" s="13"/>
      <c r="E1271" s="14"/>
      <c r="F1271" s="14"/>
      <c r="G1271" s="15"/>
      <c r="H1271" s="12"/>
    </row>
    <row r="1272" spans="1:8" customFormat="1" x14ac:dyDescent="0.25">
      <c r="A1272" s="13" t="s">
        <v>1378</v>
      </c>
      <c r="B1272" s="2" t="s">
        <v>3842</v>
      </c>
      <c r="C1272" s="13"/>
      <c r="D1272" s="13"/>
      <c r="E1272" s="14"/>
      <c r="F1272" s="14"/>
      <c r="G1272" s="15"/>
      <c r="H1272" s="12"/>
    </row>
    <row r="1273" spans="1:8" customFormat="1" x14ac:dyDescent="0.25">
      <c r="A1273" s="13" t="s">
        <v>235</v>
      </c>
      <c r="B1273" s="2" t="s">
        <v>236</v>
      </c>
      <c r="C1273" s="13"/>
      <c r="D1273" s="13"/>
      <c r="E1273" s="14"/>
      <c r="F1273" s="14"/>
      <c r="G1273" s="15"/>
      <c r="H1273" s="12"/>
    </row>
    <row r="1274" spans="1:8" customFormat="1" x14ac:dyDescent="0.25">
      <c r="A1274" s="13" t="s">
        <v>232</v>
      </c>
      <c r="B1274" s="2" t="s">
        <v>233</v>
      </c>
      <c r="C1274" s="13"/>
      <c r="D1274" s="13"/>
      <c r="E1274" s="14"/>
      <c r="F1274" s="14"/>
      <c r="G1274" s="15"/>
      <c r="H1274" s="12"/>
    </row>
    <row r="1275" spans="1:8" customFormat="1" x14ac:dyDescent="0.25">
      <c r="A1275" s="13" t="s">
        <v>1458</v>
      </c>
      <c r="B1275" s="2" t="s">
        <v>1459</v>
      </c>
      <c r="C1275" s="13"/>
      <c r="D1275" s="13"/>
      <c r="E1275" s="14"/>
      <c r="F1275" s="14"/>
      <c r="G1275" s="15"/>
      <c r="H1275" s="12"/>
    </row>
    <row r="1276" spans="1:8" customFormat="1" x14ac:dyDescent="0.25">
      <c r="A1276" s="13" t="s">
        <v>752</v>
      </c>
      <c r="B1276" s="2" t="s">
        <v>1487</v>
      </c>
      <c r="C1276" s="13"/>
      <c r="D1276" s="13"/>
      <c r="E1276" s="14"/>
      <c r="F1276" s="14"/>
      <c r="G1276" s="15"/>
      <c r="H1276" s="12"/>
    </row>
    <row r="1277" spans="1:8" customFormat="1" x14ac:dyDescent="0.25">
      <c r="A1277" s="13" t="s">
        <v>303</v>
      </c>
      <c r="B1277" s="2" t="s">
        <v>304</v>
      </c>
      <c r="C1277" s="13"/>
      <c r="D1277" s="13"/>
      <c r="E1277" s="14"/>
      <c r="F1277" s="14"/>
      <c r="G1277" s="15"/>
      <c r="H1277" s="12"/>
    </row>
    <row r="1278" spans="1:8" customFormat="1" x14ac:dyDescent="0.25">
      <c r="A1278" s="13" t="s">
        <v>1497</v>
      </c>
      <c r="B1278" s="2" t="s">
        <v>1498</v>
      </c>
      <c r="C1278" s="13"/>
      <c r="D1278" s="13"/>
      <c r="E1278" s="14"/>
      <c r="F1278" s="14"/>
      <c r="G1278" s="15"/>
      <c r="H1278" s="12"/>
    </row>
    <row r="1279" spans="1:8" customFormat="1" x14ac:dyDescent="0.25">
      <c r="A1279" s="13" t="s">
        <v>2027</v>
      </c>
      <c r="B1279" s="2" t="s">
        <v>2028</v>
      </c>
      <c r="C1279" s="13" t="s">
        <v>626</v>
      </c>
      <c r="D1279" s="13" t="s">
        <v>1208</v>
      </c>
      <c r="E1279" s="30" t="str">
        <f>IFERROR(AVERAGEIFS(#REF!,#REF!,$C1279,#REF!,#REF!),"No results found")</f>
        <v>No results found</v>
      </c>
      <c r="F1279" s="30" t="e">
        <f>_xlfn.XLOOKUP($C1279,#REF!,#REF!, "No results found",0)</f>
        <v>#REF!</v>
      </c>
      <c r="G1279" s="30" t="str">
        <f>IFERROR(AVERAGEIFS(#REF!,#REF!,$D1279,#REF!,#REF!),"No results found")</f>
        <v>No results found</v>
      </c>
      <c r="H1279" s="31" t="e">
        <f>_xlfn.XLOOKUP($D1279,#REF!,#REF!, "No results found",0)</f>
        <v>#REF!</v>
      </c>
    </row>
    <row r="1280" spans="1:8" customFormat="1" x14ac:dyDescent="0.25">
      <c r="A1280" s="13" t="s">
        <v>961</v>
      </c>
      <c r="B1280" s="2" t="s">
        <v>2644</v>
      </c>
      <c r="C1280" s="13" t="s">
        <v>1208</v>
      </c>
      <c r="D1280" s="13" t="s">
        <v>654</v>
      </c>
      <c r="E1280" s="30" t="str">
        <f>IFERROR(AVERAGEIFS(#REF!,#REF!,$C1280,#REF!,#REF!),"No results found")</f>
        <v>No results found</v>
      </c>
      <c r="F1280" s="30" t="e">
        <f>_xlfn.XLOOKUP($C1280,#REF!,#REF!, "No results found",0)</f>
        <v>#REF!</v>
      </c>
      <c r="G1280" s="30" t="str">
        <f>IFERROR(AVERAGEIFS(#REF!,#REF!,$D1280,#REF!,#REF!),"No results found")</f>
        <v>No results found</v>
      </c>
      <c r="H1280" s="31" t="e">
        <f>_xlfn.XLOOKUP($D1280,#REF!,#REF!, "No results found",0)</f>
        <v>#REF!</v>
      </c>
    </row>
    <row r="1281" spans="1:8" customFormat="1" x14ac:dyDescent="0.25">
      <c r="A1281" s="13" t="s">
        <v>3484</v>
      </c>
      <c r="B1281" s="2" t="s">
        <v>3485</v>
      </c>
      <c r="C1281" s="13"/>
      <c r="D1281" s="13"/>
      <c r="E1281" s="14"/>
      <c r="F1281" s="14"/>
      <c r="G1281" s="15"/>
      <c r="H1281" s="12"/>
    </row>
    <row r="1282" spans="1:8" x14ac:dyDescent="0.25">
      <c r="A1282" s="28" t="s">
        <v>143</v>
      </c>
      <c r="B1282" s="29" t="s">
        <v>144</v>
      </c>
      <c r="C1282" s="28" t="s">
        <v>373</v>
      </c>
      <c r="D1282" s="28" t="s">
        <v>1208</v>
      </c>
      <c r="E1282" s="30" t="str">
        <f>IFERROR(AVERAGEIFS(#REF!,#REF!,$C1282,#REF!,#REF!),"No results found")</f>
        <v>No results found</v>
      </c>
      <c r="F1282" s="30" t="e">
        <f>_xlfn.XLOOKUP($C1282,#REF!,#REF!, "No results found",0)</f>
        <v>#REF!</v>
      </c>
      <c r="G1282" s="30" t="str">
        <f>IFERROR(AVERAGEIFS(#REF!,#REF!,$D1282,#REF!,#REF!),"No results found")</f>
        <v>No results found</v>
      </c>
      <c r="H1282" s="31" t="e">
        <f>_xlfn.XLOOKUP($D1282,#REF!,#REF!, "No results found",0)</f>
        <v>#REF!</v>
      </c>
    </row>
    <row r="1283" spans="1:8" customFormat="1" x14ac:dyDescent="0.25">
      <c r="A1283" s="13" t="s">
        <v>467</v>
      </c>
      <c r="B1283" s="2" t="s">
        <v>1185</v>
      </c>
      <c r="C1283" s="13" t="s">
        <v>1208</v>
      </c>
      <c r="D1283" s="13" t="s">
        <v>1180</v>
      </c>
      <c r="E1283" s="30" t="str">
        <f>IFERROR(AVERAGEIFS(#REF!,#REF!,$C1283,#REF!,#REF!),"No results found")</f>
        <v>No results found</v>
      </c>
      <c r="F1283" s="30" t="e">
        <f>_xlfn.XLOOKUP($C1283,#REF!,#REF!, "No results found",0)</f>
        <v>#REF!</v>
      </c>
      <c r="G1283" s="30" t="str">
        <f>IFERROR(AVERAGEIFS(#REF!,#REF!,$D1283,#REF!,#REF!),"No results found")</f>
        <v>No results found</v>
      </c>
      <c r="H1283" s="31" t="e">
        <f>_xlfn.XLOOKUP($D1283,#REF!,#REF!, "No results found",0)</f>
        <v>#REF!</v>
      </c>
    </row>
    <row r="1284" spans="1:8" customFormat="1" x14ac:dyDescent="0.25">
      <c r="A1284" s="13" t="s">
        <v>190</v>
      </c>
      <c r="B1284" s="2" t="s">
        <v>191</v>
      </c>
      <c r="C1284" s="13" t="s">
        <v>138</v>
      </c>
      <c r="D1284" s="13" t="s">
        <v>1208</v>
      </c>
      <c r="E1284" s="30" t="str">
        <f>IFERROR(AVERAGEIFS(#REF!,#REF!,$C1284,#REF!,#REF!),"No results found")</f>
        <v>No results found</v>
      </c>
      <c r="F1284" s="30" t="e">
        <f>_xlfn.XLOOKUP($C1284,#REF!,#REF!, "No results found",0)</f>
        <v>#REF!</v>
      </c>
      <c r="G1284" s="30" t="str">
        <f>IFERROR(AVERAGEIFS(#REF!,#REF!,$D1284,#REF!,#REF!),"No results found")</f>
        <v>No results found</v>
      </c>
      <c r="H1284" s="31" t="e">
        <f>_xlfn.XLOOKUP($D1284,#REF!,#REF!, "No results found",0)</f>
        <v>#REF!</v>
      </c>
    </row>
    <row r="1285" spans="1:8" customFormat="1" x14ac:dyDescent="0.25">
      <c r="A1285" s="13" t="s">
        <v>405</v>
      </c>
      <c r="B1285" s="2" t="s">
        <v>2770</v>
      </c>
      <c r="C1285" s="13" t="s">
        <v>2771</v>
      </c>
      <c r="D1285" s="13" t="s">
        <v>1208</v>
      </c>
      <c r="E1285" s="30" t="str">
        <f>IFERROR(AVERAGEIFS(#REF!,#REF!,$C1285,#REF!,#REF!),"No results found")</f>
        <v>No results found</v>
      </c>
      <c r="F1285" s="30" t="e">
        <f>_xlfn.XLOOKUP($C1285,#REF!,#REF!, "No results found",0)</f>
        <v>#REF!</v>
      </c>
      <c r="G1285" s="30" t="str">
        <f>IFERROR(AVERAGEIFS(#REF!,#REF!,$D1285,#REF!,#REF!),"No results found")</f>
        <v>No results found</v>
      </c>
      <c r="H1285" s="31" t="e">
        <f>_xlfn.XLOOKUP($D1285,#REF!,#REF!, "No results found",0)</f>
        <v>#REF!</v>
      </c>
    </row>
    <row r="1286" spans="1:8" customFormat="1" x14ac:dyDescent="0.25">
      <c r="A1286" s="13" t="s">
        <v>3506</v>
      </c>
      <c r="B1286" s="2" t="s">
        <v>3507</v>
      </c>
      <c r="C1286" s="13"/>
      <c r="D1286" s="13"/>
      <c r="E1286" s="14"/>
      <c r="F1286" s="14"/>
      <c r="G1286" s="15"/>
      <c r="H1286" s="12"/>
    </row>
    <row r="1287" spans="1:8" x14ac:dyDescent="0.25">
      <c r="A1287" s="28" t="s">
        <v>373</v>
      </c>
      <c r="B1287" s="29" t="s">
        <v>1198</v>
      </c>
      <c r="C1287" s="28" t="s">
        <v>351</v>
      </c>
      <c r="D1287" s="28" t="s">
        <v>143</v>
      </c>
      <c r="E1287" s="30" t="str">
        <f>IFERROR(AVERAGEIFS(#REF!,#REF!,$C1287,#REF!,#REF!),"No results found")</f>
        <v>No results found</v>
      </c>
      <c r="F1287" s="30" t="e">
        <f>_xlfn.XLOOKUP($C1287,#REF!,#REF!, "No results found",0)</f>
        <v>#REF!</v>
      </c>
      <c r="G1287" s="30" t="str">
        <f>IFERROR(AVERAGEIFS(#REF!,#REF!,$D1287,#REF!,#REF!),"No results found")</f>
        <v>No results found</v>
      </c>
      <c r="H1287" s="31" t="e">
        <f>_xlfn.XLOOKUP($D1287,#REF!,#REF!, "No results found",0)</f>
        <v>#REF!</v>
      </c>
    </row>
    <row r="1288" spans="1:8" customFormat="1" x14ac:dyDescent="0.25">
      <c r="A1288" s="13" t="s">
        <v>510</v>
      </c>
      <c r="B1288" s="2" t="s">
        <v>3482</v>
      </c>
      <c r="C1288" s="13" t="s">
        <v>3478</v>
      </c>
      <c r="D1288" s="13" t="s">
        <v>3478</v>
      </c>
      <c r="E1288" s="30" t="str">
        <f>IFERROR(AVERAGEIFS(#REF!,#REF!,$C1288,#REF!,#REF!),"No results found")</f>
        <v>No results found</v>
      </c>
      <c r="F1288" s="30" t="e">
        <f>_xlfn.XLOOKUP($C1288,#REF!,#REF!, "No results found",0)</f>
        <v>#REF!</v>
      </c>
      <c r="G1288" s="30" t="str">
        <f>IFERROR(AVERAGEIFS(#REF!,#REF!,$D1288,#REF!,#REF!),"No results found")</f>
        <v>No results found</v>
      </c>
      <c r="H1288" s="31" t="e">
        <f>_xlfn.XLOOKUP($D1288,#REF!,#REF!, "No results found",0)</f>
        <v>#REF!</v>
      </c>
    </row>
    <row r="1289" spans="1:8" x14ac:dyDescent="0.25">
      <c r="A1289" s="28" t="s">
        <v>200</v>
      </c>
      <c r="B1289" s="29" t="s">
        <v>201</v>
      </c>
      <c r="C1289" s="28" t="s">
        <v>77</v>
      </c>
      <c r="D1289" s="28" t="s">
        <v>1208</v>
      </c>
      <c r="E1289" s="30" t="str">
        <f>IFERROR(AVERAGEIFS(#REF!,#REF!,$C1289,#REF!,#REF!),"No results found")</f>
        <v>No results found</v>
      </c>
      <c r="F1289" s="30" t="e">
        <f>_xlfn.XLOOKUP($C1289,#REF!,#REF!, "No results found",0)</f>
        <v>#REF!</v>
      </c>
      <c r="G1289" s="30" t="str">
        <f>IFERROR(AVERAGEIFS(#REF!,#REF!,$D1289,#REF!,#REF!),"No results found")</f>
        <v>No results found</v>
      </c>
      <c r="H1289" s="31" t="e">
        <f>_xlfn.XLOOKUP($D1289,#REF!,#REF!, "No results found",0)</f>
        <v>#REF!</v>
      </c>
    </row>
    <row r="1290" spans="1:8" x14ac:dyDescent="0.25">
      <c r="A1290" s="28" t="s">
        <v>77</v>
      </c>
      <c r="B1290" s="29" t="s">
        <v>78</v>
      </c>
      <c r="C1290" s="28" t="s">
        <v>352</v>
      </c>
      <c r="D1290" s="28" t="s">
        <v>200</v>
      </c>
      <c r="E1290" s="30" t="str">
        <f>IFERROR(AVERAGEIFS(#REF!,#REF!,$C1290,#REF!,#REF!),"No results found")</f>
        <v>No results found</v>
      </c>
      <c r="F1290" s="30" t="e">
        <f>_xlfn.XLOOKUP($C1290,#REF!,#REF!, "No results found",0)</f>
        <v>#REF!</v>
      </c>
      <c r="G1290" s="30" t="str">
        <f>IFERROR(AVERAGEIFS(#REF!,#REF!,$D1290,#REF!,#REF!),"No results found")</f>
        <v>No results found</v>
      </c>
      <c r="H1290" s="31" t="e">
        <f>_xlfn.XLOOKUP($D1290,#REF!,#REF!, "No results found",0)</f>
        <v>#REF!</v>
      </c>
    </row>
    <row r="1291" spans="1:8" customFormat="1" x14ac:dyDescent="0.25">
      <c r="A1291" s="13" t="s">
        <v>1931</v>
      </c>
      <c r="B1291" s="2" t="s">
        <v>1932</v>
      </c>
      <c r="C1291" s="13"/>
      <c r="D1291" s="13"/>
      <c r="E1291" s="14"/>
      <c r="F1291" s="14"/>
      <c r="G1291" s="15"/>
      <c r="H1291" s="12"/>
    </row>
    <row r="1292" spans="1:8" customFormat="1" x14ac:dyDescent="0.25">
      <c r="A1292" s="13" t="s">
        <v>735</v>
      </c>
      <c r="B1292" s="2" t="s">
        <v>1285</v>
      </c>
      <c r="C1292" s="13"/>
      <c r="D1292" s="13"/>
      <c r="E1292" s="14"/>
      <c r="F1292" s="14"/>
      <c r="G1292" s="15"/>
      <c r="H1292" s="12"/>
    </row>
    <row r="1293" spans="1:8" customFormat="1" x14ac:dyDescent="0.25">
      <c r="A1293" s="13" t="s">
        <v>603</v>
      </c>
      <c r="B1293" s="2" t="s">
        <v>1296</v>
      </c>
      <c r="C1293" s="13"/>
      <c r="D1293" s="13"/>
      <c r="E1293" s="14"/>
      <c r="F1293" s="14"/>
      <c r="G1293" s="15"/>
      <c r="H1293" s="12"/>
    </row>
    <row r="1294" spans="1:8" customFormat="1" x14ac:dyDescent="0.25">
      <c r="A1294" s="13" t="s">
        <v>650</v>
      </c>
      <c r="B1294" s="2" t="s">
        <v>2500</v>
      </c>
      <c r="C1294" s="13"/>
      <c r="D1294" s="13"/>
      <c r="E1294" s="14"/>
      <c r="F1294" s="14"/>
      <c r="G1294" s="15"/>
      <c r="H1294" s="12"/>
    </row>
    <row r="1295" spans="1:8" customFormat="1" x14ac:dyDescent="0.25">
      <c r="A1295" s="13" t="s">
        <v>1055</v>
      </c>
      <c r="B1295" s="2" t="s">
        <v>3214</v>
      </c>
      <c r="C1295" s="13" t="s">
        <v>1056</v>
      </c>
      <c r="D1295" s="13" t="s">
        <v>1208</v>
      </c>
      <c r="E1295" s="30" t="str">
        <f>IFERROR(AVERAGEIFS(#REF!,#REF!,$C1295,#REF!,#REF!),"No results found")</f>
        <v>No results found</v>
      </c>
      <c r="F1295" s="30" t="e">
        <f>_xlfn.XLOOKUP($C1295,#REF!,#REF!, "No results found",0)</f>
        <v>#REF!</v>
      </c>
      <c r="G1295" s="30" t="str">
        <f>IFERROR(AVERAGEIFS(#REF!,#REF!,$D1295,#REF!,#REF!),"No results found")</f>
        <v>No results found</v>
      </c>
      <c r="H1295" s="31" t="e">
        <f>_xlfn.XLOOKUP($D1295,#REF!,#REF!, "No results found",0)</f>
        <v>#REF!</v>
      </c>
    </row>
    <row r="1296" spans="1:8" x14ac:dyDescent="0.25">
      <c r="A1296" s="28" t="s">
        <v>1150</v>
      </c>
      <c r="B1296" s="29" t="s">
        <v>1151</v>
      </c>
      <c r="C1296" s="28" t="s">
        <v>516</v>
      </c>
      <c r="D1296" s="28" t="s">
        <v>1208</v>
      </c>
      <c r="E1296" s="30" t="str">
        <f>IFERROR(AVERAGEIFS(#REF!,#REF!,$C1296,#REF!,#REF!),"No results found")</f>
        <v>No results found</v>
      </c>
      <c r="F1296" s="30" t="e">
        <f>_xlfn.XLOOKUP($C1296,#REF!,#REF!, "No results found",0)</f>
        <v>#REF!</v>
      </c>
      <c r="G1296" s="30" t="str">
        <f>IFERROR(AVERAGEIFS(#REF!,#REF!,$D1296,#REF!,#REF!),"No results found")</f>
        <v>No results found</v>
      </c>
      <c r="H1296" s="31" t="e">
        <f>_xlfn.XLOOKUP($D1296,#REF!,#REF!, "No results found",0)</f>
        <v>#REF!</v>
      </c>
    </row>
    <row r="1297" spans="1:8" customFormat="1" ht="14.65" customHeight="1" x14ac:dyDescent="0.25">
      <c r="A1297" s="13" t="s">
        <v>3403</v>
      </c>
      <c r="B1297" s="2" t="s">
        <v>3404</v>
      </c>
      <c r="C1297" s="13" t="s">
        <v>363</v>
      </c>
      <c r="D1297" s="13" t="s">
        <v>1208</v>
      </c>
      <c r="E1297" s="30" t="str">
        <f>IFERROR(AVERAGEIFS(#REF!,#REF!,$C1297,#REF!,#REF!),"No results found")</f>
        <v>No results found</v>
      </c>
      <c r="F1297" s="30" t="e">
        <f>_xlfn.XLOOKUP($C1297,#REF!,#REF!, "No results found",0)</f>
        <v>#REF!</v>
      </c>
      <c r="G1297" s="30" t="str">
        <f>IFERROR(AVERAGEIFS(#REF!,#REF!,$D1297,#REF!,#REF!),"No results found")</f>
        <v>No results found</v>
      </c>
      <c r="H1297" s="31" t="e">
        <f>_xlfn.XLOOKUP($D1297,#REF!,#REF!, "No results found",0)</f>
        <v>#REF!</v>
      </c>
    </row>
    <row r="1298" spans="1:8" customFormat="1" ht="14.65" customHeight="1" x14ac:dyDescent="0.25">
      <c r="A1298" s="13" t="s">
        <v>3417</v>
      </c>
      <c r="B1298" s="2" t="s">
        <v>3418</v>
      </c>
      <c r="C1298" s="13" t="s">
        <v>507</v>
      </c>
      <c r="D1298" s="13" t="s">
        <v>1208</v>
      </c>
      <c r="E1298" s="30" t="str">
        <f>IFERROR(AVERAGEIFS(#REF!,#REF!,$C1298,#REF!,#REF!),"No results found")</f>
        <v>No results found</v>
      </c>
      <c r="F1298" s="30" t="e">
        <f>_xlfn.XLOOKUP($C1298,#REF!,#REF!, "No results found",0)</f>
        <v>#REF!</v>
      </c>
      <c r="G1298" s="30" t="str">
        <f>IFERROR(AVERAGEIFS(#REF!,#REF!,$D1298,#REF!,#REF!),"No results found")</f>
        <v>No results found</v>
      </c>
      <c r="H1298" s="31" t="e">
        <f>_xlfn.XLOOKUP($D1298,#REF!,#REF!, "No results found",0)</f>
        <v>#REF!</v>
      </c>
    </row>
    <row r="1299" spans="1:8" customFormat="1" ht="14.65" customHeight="1" x14ac:dyDescent="0.25">
      <c r="A1299" s="13" t="s">
        <v>507</v>
      </c>
      <c r="B1299" s="2" t="s">
        <v>3419</v>
      </c>
      <c r="C1299" s="13" t="s">
        <v>590</v>
      </c>
      <c r="D1299" s="13" t="s">
        <v>3417</v>
      </c>
      <c r="E1299" s="30" t="str">
        <f>IFERROR(AVERAGEIFS(#REF!,#REF!,$C1299,#REF!,#REF!),"No results found")</f>
        <v>No results found</v>
      </c>
      <c r="F1299" s="30" t="e">
        <f>_xlfn.XLOOKUP($C1299,#REF!,#REF!, "No results found",0)</f>
        <v>#REF!</v>
      </c>
      <c r="G1299" s="30" t="str">
        <f>IFERROR(AVERAGEIFS(#REF!,#REF!,$D1299,#REF!,#REF!),"No results found")</f>
        <v>No results found</v>
      </c>
      <c r="H1299" s="31" t="e">
        <f>_xlfn.XLOOKUP($D1299,#REF!,#REF!, "No results found",0)</f>
        <v>#REF!</v>
      </c>
    </row>
    <row r="1300" spans="1:8" customFormat="1" ht="14.65" customHeight="1" x14ac:dyDescent="0.25">
      <c r="A1300" s="13" t="s">
        <v>590</v>
      </c>
      <c r="B1300" s="2" t="s">
        <v>3420</v>
      </c>
      <c r="C1300" s="13" t="s">
        <v>1086</v>
      </c>
      <c r="D1300" s="13" t="s">
        <v>507</v>
      </c>
      <c r="E1300" s="30" t="str">
        <f>IFERROR(AVERAGEIFS(#REF!,#REF!,$C1300,#REF!,#REF!),"No results found")</f>
        <v>No results found</v>
      </c>
      <c r="F1300" s="30" t="e">
        <f>_xlfn.XLOOKUP($C1300,#REF!,#REF!, "No results found",0)</f>
        <v>#REF!</v>
      </c>
      <c r="G1300" s="30" t="str">
        <f>IFERROR(AVERAGEIFS(#REF!,#REF!,$D1300,#REF!,#REF!),"No results found")</f>
        <v>No results found</v>
      </c>
      <c r="H1300" s="31" t="e">
        <f>_xlfn.XLOOKUP($D1300,#REF!,#REF!, "No results found",0)</f>
        <v>#REF!</v>
      </c>
    </row>
    <row r="1301" spans="1:8" customFormat="1" ht="14.65" customHeight="1" x14ac:dyDescent="0.25">
      <c r="A1301" s="13" t="s">
        <v>1086</v>
      </c>
      <c r="B1301" s="2" t="s">
        <v>3421</v>
      </c>
      <c r="C1301" s="13" t="s">
        <v>1208</v>
      </c>
      <c r="D1301" s="13" t="s">
        <v>590</v>
      </c>
      <c r="E1301" s="30" t="str">
        <f>IFERROR(AVERAGEIFS(#REF!,#REF!,$C1301,#REF!,#REF!),"No results found")</f>
        <v>No results found</v>
      </c>
      <c r="F1301" s="30" t="e">
        <f>_xlfn.XLOOKUP($C1301,#REF!,#REF!, "No results found",0)</f>
        <v>#REF!</v>
      </c>
      <c r="G1301" s="30" t="str">
        <f>IFERROR(AVERAGEIFS(#REF!,#REF!,$D1301,#REF!,#REF!),"No results found")</f>
        <v>No results found</v>
      </c>
      <c r="H1301" s="31" t="e">
        <f>_xlfn.XLOOKUP($D1301,#REF!,#REF!, "No results found",0)</f>
        <v>#REF!</v>
      </c>
    </row>
    <row r="1302" spans="1:8" customFormat="1" ht="14.65" customHeight="1" x14ac:dyDescent="0.25">
      <c r="A1302" s="13" t="s">
        <v>1869</v>
      </c>
      <c r="B1302" s="2" t="s">
        <v>1870</v>
      </c>
      <c r="C1302" s="13"/>
      <c r="D1302" s="13"/>
      <c r="E1302" s="14"/>
      <c r="F1302" s="14"/>
      <c r="G1302" s="15"/>
      <c r="H1302" s="12"/>
    </row>
    <row r="1303" spans="1:8" customFormat="1" ht="14.65" customHeight="1" x14ac:dyDescent="0.25">
      <c r="A1303" s="13" t="s">
        <v>3288</v>
      </c>
      <c r="B1303" s="2" t="s">
        <v>3289</v>
      </c>
      <c r="C1303" s="13" t="s">
        <v>1063</v>
      </c>
      <c r="D1303" s="13" t="s">
        <v>1208</v>
      </c>
      <c r="E1303" s="30" t="str">
        <f>IFERROR(AVERAGEIFS(#REF!,#REF!,$C1303,#REF!,#REF!),"No results found")</f>
        <v>No results found</v>
      </c>
      <c r="F1303" s="30" t="e">
        <f>_xlfn.XLOOKUP($C1303,#REF!,#REF!, "No results found",0)</f>
        <v>#REF!</v>
      </c>
      <c r="G1303" s="30" t="str">
        <f>IFERROR(AVERAGEIFS(#REF!,#REF!,$D1303,#REF!,#REF!),"No results found")</f>
        <v>No results found</v>
      </c>
      <c r="H1303" s="31" t="e">
        <f>_xlfn.XLOOKUP($D1303,#REF!,#REF!, "No results found",0)</f>
        <v>#REF!</v>
      </c>
    </row>
    <row r="1304" spans="1:8" customFormat="1" ht="14.65" customHeight="1" x14ac:dyDescent="0.25">
      <c r="A1304" s="13" t="s">
        <v>1035</v>
      </c>
      <c r="B1304" s="2" t="s">
        <v>3047</v>
      </c>
      <c r="C1304" s="13"/>
      <c r="D1304" s="13"/>
      <c r="E1304" s="14"/>
      <c r="F1304" s="14"/>
      <c r="G1304" s="15"/>
      <c r="H1304" s="12"/>
    </row>
    <row r="1305" spans="1:8" customFormat="1" ht="14.65" customHeight="1" x14ac:dyDescent="0.25">
      <c r="A1305" s="13" t="s">
        <v>668</v>
      </c>
      <c r="B1305" s="2" t="s">
        <v>2877</v>
      </c>
      <c r="C1305" s="13"/>
      <c r="D1305" s="13"/>
      <c r="E1305" s="14"/>
      <c r="F1305" s="14"/>
      <c r="G1305" s="15"/>
      <c r="H1305" s="12"/>
    </row>
    <row r="1306" spans="1:8" customFormat="1" ht="14.65" customHeight="1" x14ac:dyDescent="0.25">
      <c r="A1306" s="13" t="s">
        <v>1030</v>
      </c>
      <c r="B1306" s="2" t="s">
        <v>3024</v>
      </c>
      <c r="C1306" s="13"/>
      <c r="D1306" s="13"/>
      <c r="E1306" s="14"/>
      <c r="F1306" s="14"/>
      <c r="G1306" s="15"/>
      <c r="H1306" s="12"/>
    </row>
    <row r="1307" spans="1:8" customFormat="1" ht="14.65" customHeight="1" x14ac:dyDescent="0.25">
      <c r="A1307" s="13" t="s">
        <v>2903</v>
      </c>
      <c r="B1307" s="2" t="s">
        <v>2904</v>
      </c>
      <c r="C1307" s="13"/>
      <c r="D1307" s="13"/>
      <c r="E1307" s="14"/>
      <c r="F1307" s="14"/>
      <c r="G1307" s="15"/>
      <c r="H1307" s="12"/>
    </row>
    <row r="1308" spans="1:8" customFormat="1" ht="14.65" customHeight="1" x14ac:dyDescent="0.25">
      <c r="A1308" s="13" t="s">
        <v>3282</v>
      </c>
      <c r="B1308" s="2" t="s">
        <v>3283</v>
      </c>
      <c r="C1308" s="13"/>
      <c r="D1308" s="13"/>
      <c r="E1308" s="14"/>
      <c r="F1308" s="14"/>
      <c r="G1308" s="15"/>
      <c r="H1308" s="12"/>
    </row>
    <row r="1309" spans="1:8" customFormat="1" ht="14.65" customHeight="1" x14ac:dyDescent="0.25">
      <c r="A1309" s="13" t="s">
        <v>1024</v>
      </c>
      <c r="B1309" s="9" t="s">
        <v>2999</v>
      </c>
      <c r="C1309" s="13" t="s">
        <v>3000</v>
      </c>
      <c r="D1309" s="13" t="s">
        <v>1208</v>
      </c>
      <c r="E1309" s="30" t="str">
        <f>IFERROR(AVERAGEIFS(#REF!,#REF!,$C1309,#REF!,#REF!),"No results found")</f>
        <v>No results found</v>
      </c>
      <c r="F1309" s="30" t="e">
        <f>_xlfn.XLOOKUP($C1309,#REF!,#REF!, "No results found",0)</f>
        <v>#REF!</v>
      </c>
      <c r="G1309" s="30" t="str">
        <f>IFERROR(AVERAGEIFS(#REF!,#REF!,$D1309,#REF!,#REF!),"No results found")</f>
        <v>No results found</v>
      </c>
      <c r="H1309" s="31" t="e">
        <f>_xlfn.XLOOKUP($D1309,#REF!,#REF!, "No results found",0)</f>
        <v>#REF!</v>
      </c>
    </row>
    <row r="1310" spans="1:8" customFormat="1" ht="14.65" customHeight="1" x14ac:dyDescent="0.25">
      <c r="A1310" s="13" t="s">
        <v>3843</v>
      </c>
      <c r="B1310" s="2" t="s">
        <v>3844</v>
      </c>
      <c r="C1310" s="13"/>
      <c r="D1310" s="13"/>
      <c r="E1310" s="14"/>
      <c r="F1310" s="14"/>
      <c r="G1310" s="15"/>
      <c r="H1310" s="12"/>
    </row>
    <row r="1311" spans="1:8" customFormat="1" ht="14.65" customHeight="1" x14ac:dyDescent="0.25">
      <c r="A1311" s="13" t="s">
        <v>2766</v>
      </c>
      <c r="B1311" s="2" t="s">
        <v>2767</v>
      </c>
      <c r="C1311" s="13"/>
      <c r="D1311" s="13"/>
      <c r="E1311" s="14"/>
      <c r="F1311" s="14"/>
      <c r="G1311" s="15"/>
      <c r="H1311" s="12"/>
    </row>
    <row r="1312" spans="1:8" customFormat="1" ht="14.65" customHeight="1" x14ac:dyDescent="0.25">
      <c r="A1312" s="13" t="s">
        <v>2007</v>
      </c>
      <c r="B1312" s="2" t="s">
        <v>2008</v>
      </c>
      <c r="C1312" s="13" t="s">
        <v>2009</v>
      </c>
      <c r="D1312" s="13" t="s">
        <v>1208</v>
      </c>
      <c r="E1312" s="30" t="str">
        <f>IFERROR(AVERAGEIFS(#REF!,#REF!,$C1312,#REF!,#REF!),"No results found")</f>
        <v>No results found</v>
      </c>
      <c r="F1312" s="30" t="e">
        <f>_xlfn.XLOOKUP($C1312,#REF!,#REF!, "No results found",0)</f>
        <v>#REF!</v>
      </c>
      <c r="G1312" s="30" t="str">
        <f>IFERROR(AVERAGEIFS(#REF!,#REF!,$D1312,#REF!,#REF!),"No results found")</f>
        <v>No results found</v>
      </c>
      <c r="H1312" s="31" t="e">
        <f>_xlfn.XLOOKUP($D1312,#REF!,#REF!, "No results found",0)</f>
        <v>#REF!</v>
      </c>
    </row>
    <row r="1313" spans="1:8" customFormat="1" ht="14.65" customHeight="1" x14ac:dyDescent="0.25">
      <c r="A1313" s="13" t="s">
        <v>994</v>
      </c>
      <c r="B1313" s="2" t="s">
        <v>2821</v>
      </c>
      <c r="C1313" s="13"/>
      <c r="D1313" s="13"/>
      <c r="E1313" s="14"/>
      <c r="F1313" s="14"/>
      <c r="G1313" s="15"/>
      <c r="H1313" s="12"/>
    </row>
    <row r="1314" spans="1:8" customFormat="1" ht="14.65" customHeight="1" x14ac:dyDescent="0.25">
      <c r="A1314" s="13" t="s">
        <v>3676</v>
      </c>
      <c r="B1314" s="2" t="s">
        <v>3569</v>
      </c>
      <c r="C1314" s="13" t="s">
        <v>1208</v>
      </c>
      <c r="D1314" s="13" t="s">
        <v>723</v>
      </c>
      <c r="E1314" s="30" t="str">
        <f>IFERROR(AVERAGEIFS(#REF!,#REF!,$C1314,#REF!,#REF!),"No results found")</f>
        <v>No results found</v>
      </c>
      <c r="F1314" s="30" t="e">
        <f>_xlfn.XLOOKUP($C1314,#REF!,#REF!, "No results found",0)</f>
        <v>#REF!</v>
      </c>
      <c r="G1314" s="30" t="str">
        <f>IFERROR(AVERAGEIFS(#REF!,#REF!,$D1314,#REF!,#REF!),"No results found")</f>
        <v>No results found</v>
      </c>
      <c r="H1314" s="31" t="e">
        <f>_xlfn.XLOOKUP($D1314,#REF!,#REF!, "No results found",0)</f>
        <v>#REF!</v>
      </c>
    </row>
    <row r="1315" spans="1:8" customFormat="1" ht="14.65" customHeight="1" x14ac:dyDescent="0.25">
      <c r="A1315" s="13" t="s">
        <v>1923</v>
      </c>
      <c r="B1315" s="2" t="s">
        <v>1924</v>
      </c>
      <c r="C1315" s="13" t="s">
        <v>529</v>
      </c>
      <c r="D1315" s="13" t="s">
        <v>1208</v>
      </c>
      <c r="E1315" s="30" t="str">
        <f>IFERROR(AVERAGEIFS(#REF!,#REF!,$C1315,#REF!,#REF!),"No results found")</f>
        <v>No results found</v>
      </c>
      <c r="F1315" s="30" t="e">
        <f>_xlfn.XLOOKUP($C1315,#REF!,#REF!, "No results found",0)</f>
        <v>#REF!</v>
      </c>
      <c r="G1315" s="30" t="str">
        <f>IFERROR(AVERAGEIFS(#REF!,#REF!,$D1315,#REF!,#REF!),"No results found")</f>
        <v>No results found</v>
      </c>
      <c r="H1315" s="31" t="e">
        <f>_xlfn.XLOOKUP($D1315,#REF!,#REF!, "No results found",0)</f>
        <v>#REF!</v>
      </c>
    </row>
    <row r="1316" spans="1:8" customFormat="1" ht="14.65" customHeight="1" x14ac:dyDescent="0.25">
      <c r="A1316" s="13" t="s">
        <v>534</v>
      </c>
      <c r="B1316" s="2" t="s">
        <v>2094</v>
      </c>
      <c r="C1316" s="13" t="s">
        <v>414</v>
      </c>
      <c r="D1316" s="13" t="s">
        <v>1208</v>
      </c>
      <c r="E1316" s="30" t="str">
        <f>IFERROR(AVERAGEIFS(#REF!,#REF!,$C1316,#REF!,#REF!),"No results found")</f>
        <v>No results found</v>
      </c>
      <c r="F1316" s="30" t="e">
        <f>_xlfn.XLOOKUP($C1316,#REF!,#REF!, "No results found",0)</f>
        <v>#REF!</v>
      </c>
      <c r="G1316" s="30" t="str">
        <f>IFERROR(AVERAGEIFS(#REF!,#REF!,$D1316,#REF!,#REF!),"No results found")</f>
        <v>No results found</v>
      </c>
      <c r="H1316" s="31" t="e">
        <f>_xlfn.XLOOKUP($D1316,#REF!,#REF!, "No results found",0)</f>
        <v>#REF!</v>
      </c>
    </row>
    <row r="1317" spans="1:8" customFormat="1" ht="14.65" customHeight="1" x14ac:dyDescent="0.25">
      <c r="A1317" s="13" t="s">
        <v>2221</v>
      </c>
      <c r="B1317" s="2" t="s">
        <v>2222</v>
      </c>
      <c r="C1317" s="13"/>
      <c r="D1317" s="13"/>
      <c r="E1317" s="14"/>
      <c r="F1317" s="14"/>
      <c r="G1317" s="15"/>
      <c r="H1317" s="12"/>
    </row>
    <row r="1318" spans="1:8" customFormat="1" ht="14.65" customHeight="1" x14ac:dyDescent="0.25">
      <c r="A1318" s="13" t="s">
        <v>308</v>
      </c>
      <c r="B1318" s="2" t="s">
        <v>309</v>
      </c>
      <c r="C1318" s="13" t="s">
        <v>249</v>
      </c>
      <c r="D1318" s="13" t="s">
        <v>1208</v>
      </c>
      <c r="E1318" s="30" t="str">
        <f>IFERROR(AVERAGEIFS(#REF!,#REF!,$C1318,#REF!,#REF!),"No results found")</f>
        <v>No results found</v>
      </c>
      <c r="F1318" s="30" t="e">
        <f>_xlfn.XLOOKUP($C1318,#REF!,#REF!, "No results found",0)</f>
        <v>#REF!</v>
      </c>
      <c r="G1318" s="30" t="str">
        <f>IFERROR(AVERAGEIFS(#REF!,#REF!,$D1318,#REF!,#REF!),"No results found")</f>
        <v>No results found</v>
      </c>
      <c r="H1318" s="31" t="e">
        <f>_xlfn.XLOOKUP($D1318,#REF!,#REF!, "No results found",0)</f>
        <v>#REF!</v>
      </c>
    </row>
    <row r="1319" spans="1:8" customFormat="1" ht="14.65" customHeight="1" x14ac:dyDescent="0.25">
      <c r="A1319" s="13" t="s">
        <v>249</v>
      </c>
      <c r="B1319" s="2" t="s">
        <v>250</v>
      </c>
      <c r="C1319" s="13" t="s">
        <v>1208</v>
      </c>
      <c r="D1319" s="13" t="s">
        <v>308</v>
      </c>
      <c r="E1319" s="30" t="str">
        <f>IFERROR(AVERAGEIFS(#REF!,#REF!,$C1319,#REF!,#REF!),"No results found")</f>
        <v>No results found</v>
      </c>
      <c r="F1319" s="30" t="e">
        <f>_xlfn.XLOOKUP($C1319,#REF!,#REF!, "No results found",0)</f>
        <v>#REF!</v>
      </c>
      <c r="G1319" s="30" t="str">
        <f>IFERROR(AVERAGEIFS(#REF!,#REF!,$D1319,#REF!,#REF!),"No results found")</f>
        <v>No results found</v>
      </c>
      <c r="H1319" s="31" t="e">
        <f>_xlfn.XLOOKUP($D1319,#REF!,#REF!, "No results found",0)</f>
        <v>#REF!</v>
      </c>
    </row>
    <row r="1320" spans="1:8" customFormat="1" ht="14.65" customHeight="1" x14ac:dyDescent="0.25">
      <c r="A1320" s="13" t="s">
        <v>2098</v>
      </c>
      <c r="B1320" s="2" t="s">
        <v>2099</v>
      </c>
      <c r="C1320" s="13"/>
      <c r="D1320" s="13"/>
      <c r="E1320" s="14"/>
      <c r="F1320" s="14"/>
      <c r="G1320" s="15"/>
      <c r="H1320" s="12"/>
    </row>
    <row r="1321" spans="1:8" customFormat="1" ht="14.65" customHeight="1" x14ac:dyDescent="0.25">
      <c r="A1321" s="13" t="s">
        <v>429</v>
      </c>
      <c r="B1321" s="2" t="s">
        <v>1944</v>
      </c>
      <c r="C1321" s="13" t="s">
        <v>825</v>
      </c>
      <c r="D1321" s="13" t="s">
        <v>1208</v>
      </c>
      <c r="E1321" s="30" t="str">
        <f>IFERROR(AVERAGEIFS(#REF!,#REF!,$C1321,#REF!,#REF!),"No results found")</f>
        <v>No results found</v>
      </c>
      <c r="F1321" s="30" t="e">
        <f>_xlfn.XLOOKUP($C1321,#REF!,#REF!, "No results found",0)</f>
        <v>#REF!</v>
      </c>
      <c r="G1321" s="30" t="str">
        <f>IFERROR(AVERAGEIFS(#REF!,#REF!,$D1321,#REF!,#REF!),"No results found")</f>
        <v>No results found</v>
      </c>
      <c r="H1321" s="31" t="e">
        <f>_xlfn.XLOOKUP($D1321,#REF!,#REF!, "No results found",0)</f>
        <v>#REF!</v>
      </c>
    </row>
    <row r="1322" spans="1:8" customFormat="1" ht="14.65" customHeight="1" x14ac:dyDescent="0.25">
      <c r="A1322" s="13" t="s">
        <v>3490</v>
      </c>
      <c r="B1322" s="2" t="s">
        <v>3491</v>
      </c>
      <c r="C1322" s="13"/>
      <c r="D1322" s="13"/>
      <c r="E1322" s="14"/>
      <c r="F1322" s="14"/>
      <c r="G1322" s="15"/>
      <c r="H1322" s="12"/>
    </row>
    <row r="1323" spans="1:8" customFormat="1" ht="14.65" customHeight="1" x14ac:dyDescent="0.25">
      <c r="A1323" s="13" t="s">
        <v>300</v>
      </c>
      <c r="B1323" s="2" t="s">
        <v>301</v>
      </c>
      <c r="C1323" s="13" t="s">
        <v>587</v>
      </c>
      <c r="D1323" s="13" t="s">
        <v>1208</v>
      </c>
      <c r="E1323" s="30" t="str">
        <f>IFERROR(AVERAGEIFS(#REF!,#REF!,$C1323,#REF!,#REF!),"No results found")</f>
        <v>No results found</v>
      </c>
      <c r="F1323" s="30" t="e">
        <f>_xlfn.XLOOKUP($C1323,#REF!,#REF!, "No results found",0)</f>
        <v>#REF!</v>
      </c>
      <c r="G1323" s="30" t="str">
        <f>IFERROR(AVERAGEIFS(#REF!,#REF!,$D1323,#REF!,#REF!),"No results found")</f>
        <v>No results found</v>
      </c>
      <c r="H1323" s="31" t="e">
        <f>_xlfn.XLOOKUP($D1323,#REF!,#REF!, "No results found",0)</f>
        <v>#REF!</v>
      </c>
    </row>
    <row r="1324" spans="1:8" customFormat="1" ht="14.65" customHeight="1" x14ac:dyDescent="0.25">
      <c r="A1324" s="13" t="s">
        <v>90</v>
      </c>
      <c r="B1324" s="2" t="s">
        <v>3845</v>
      </c>
      <c r="C1324" s="13"/>
      <c r="D1324" s="13"/>
      <c r="E1324" s="14"/>
      <c r="F1324" s="14"/>
      <c r="G1324" s="15"/>
      <c r="H1324" s="12"/>
    </row>
    <row r="1325" spans="1:8" customFormat="1" ht="14.65" customHeight="1" x14ac:dyDescent="0.25">
      <c r="A1325" s="13" t="s">
        <v>445</v>
      </c>
      <c r="B1325" s="2" t="s">
        <v>1268</v>
      </c>
      <c r="C1325" s="13" t="s">
        <v>1208</v>
      </c>
      <c r="D1325" s="13" t="s">
        <v>1265</v>
      </c>
      <c r="E1325" s="30" t="str">
        <f>IFERROR(AVERAGEIFS(#REF!,#REF!,$C1325,#REF!,#REF!),"No results found")</f>
        <v>No results found</v>
      </c>
      <c r="F1325" s="30" t="e">
        <f>_xlfn.XLOOKUP($C1325,#REF!,#REF!, "No results found",0)</f>
        <v>#REF!</v>
      </c>
      <c r="G1325" s="30" t="str">
        <f>IFERROR(AVERAGEIFS(#REF!,#REF!,$D1325,#REF!,#REF!),"No results found")</f>
        <v>No results found</v>
      </c>
      <c r="H1325" s="31" t="e">
        <f>_xlfn.XLOOKUP($D1325,#REF!,#REF!, "No results found",0)</f>
        <v>#REF!</v>
      </c>
    </row>
    <row r="1326" spans="1:8" customFormat="1" ht="14.65" customHeight="1" x14ac:dyDescent="0.25">
      <c r="A1326" s="13" t="s">
        <v>355</v>
      </c>
      <c r="B1326" s="2" t="s">
        <v>2670</v>
      </c>
      <c r="C1326" s="13" t="s">
        <v>402</v>
      </c>
      <c r="D1326" s="13" t="s">
        <v>1208</v>
      </c>
      <c r="E1326" s="30" t="str">
        <f>IFERROR(AVERAGEIFS(#REF!,#REF!,$C1326,#REF!,#REF!),"No results found")</f>
        <v>No results found</v>
      </c>
      <c r="F1326" s="30" t="e">
        <f>_xlfn.XLOOKUP($C1326,#REF!,#REF!, "No results found",0)</f>
        <v>#REF!</v>
      </c>
      <c r="G1326" s="30" t="str">
        <f>IFERROR(AVERAGEIFS(#REF!,#REF!,$D1326,#REF!,#REF!),"No results found")</f>
        <v>No results found</v>
      </c>
      <c r="H1326" s="31" t="e">
        <f>_xlfn.XLOOKUP($D1326,#REF!,#REF!, "No results found",0)</f>
        <v>#REF!</v>
      </c>
    </row>
    <row r="1327" spans="1:8" customFormat="1" ht="14.65" customHeight="1" x14ac:dyDescent="0.25">
      <c r="A1327" s="13" t="s">
        <v>965</v>
      </c>
      <c r="B1327" s="2" t="s">
        <v>2673</v>
      </c>
      <c r="C1327" s="13" t="s">
        <v>1208</v>
      </c>
      <c r="D1327" s="13" t="s">
        <v>480</v>
      </c>
      <c r="E1327" s="30" t="str">
        <f>IFERROR(AVERAGEIFS(#REF!,#REF!,$C1327,#REF!,#REF!),"No results found")</f>
        <v>No results found</v>
      </c>
      <c r="F1327" s="30" t="e">
        <f>_xlfn.XLOOKUP($C1327,#REF!,#REF!, "No results found",0)</f>
        <v>#REF!</v>
      </c>
      <c r="G1327" s="30" t="str">
        <f>IFERROR(AVERAGEIFS(#REF!,#REF!,$D1327,#REF!,#REF!),"No results found")</f>
        <v>No results found</v>
      </c>
      <c r="H1327" s="31" t="e">
        <f>_xlfn.XLOOKUP($D1327,#REF!,#REF!, "No results found",0)</f>
        <v>#REF!</v>
      </c>
    </row>
    <row r="1328" spans="1:8" customFormat="1" ht="14.65" customHeight="1" x14ac:dyDescent="0.25">
      <c r="A1328" s="13" t="s">
        <v>550</v>
      </c>
      <c r="B1328" s="2" t="s">
        <v>2674</v>
      </c>
      <c r="C1328" s="13"/>
      <c r="D1328" s="13"/>
      <c r="E1328" s="14"/>
      <c r="F1328" s="14"/>
      <c r="G1328" s="15"/>
      <c r="H1328" s="12"/>
    </row>
    <row r="1329" spans="1:8" customFormat="1" ht="14.65" customHeight="1" x14ac:dyDescent="0.25">
      <c r="A1329" s="13" t="s">
        <v>433</v>
      </c>
      <c r="B1329" s="2" t="s">
        <v>2676</v>
      </c>
      <c r="C1329" s="13"/>
      <c r="D1329" s="13"/>
      <c r="E1329" s="14"/>
      <c r="F1329" s="14"/>
      <c r="G1329" s="15"/>
      <c r="H1329" s="12"/>
    </row>
    <row r="1330" spans="1:8" customFormat="1" ht="14.65" customHeight="1" x14ac:dyDescent="0.25">
      <c r="A1330" s="13" t="s">
        <v>216</v>
      </c>
      <c r="B1330" s="2" t="s">
        <v>217</v>
      </c>
      <c r="C1330" s="13" t="s">
        <v>238</v>
      </c>
      <c r="D1330" s="13" t="s">
        <v>1208</v>
      </c>
      <c r="E1330" s="30" t="str">
        <f>IFERROR(AVERAGEIFS(#REF!,#REF!,$C1330,#REF!,#REF!),"No results found")</f>
        <v>No results found</v>
      </c>
      <c r="F1330" s="30" t="e">
        <f>_xlfn.XLOOKUP($C1330,#REF!,#REF!, "No results found",0)</f>
        <v>#REF!</v>
      </c>
      <c r="G1330" s="30" t="str">
        <f>IFERROR(AVERAGEIFS(#REF!,#REF!,$D1330,#REF!,#REF!),"No results found")</f>
        <v>No results found</v>
      </c>
      <c r="H1330" s="31" t="e">
        <f>_xlfn.XLOOKUP($D1330,#REF!,#REF!, "No results found",0)</f>
        <v>#REF!</v>
      </c>
    </row>
    <row r="1331" spans="1:8" customFormat="1" ht="14.65" customHeight="1" x14ac:dyDescent="0.25">
      <c r="A1331" s="13" t="s">
        <v>238</v>
      </c>
      <c r="B1331" s="2" t="s">
        <v>239</v>
      </c>
      <c r="C1331" s="13" t="s">
        <v>713</v>
      </c>
      <c r="D1331" s="13" t="s">
        <v>216</v>
      </c>
      <c r="E1331" s="30" t="str">
        <f>IFERROR(AVERAGEIFS(#REF!,#REF!,$C1331,#REF!,#REF!),"No results found")</f>
        <v>No results found</v>
      </c>
      <c r="F1331" s="30" t="e">
        <f>_xlfn.XLOOKUP($C1331,#REF!,#REF!, "No results found",0)</f>
        <v>#REF!</v>
      </c>
      <c r="G1331" s="30" t="str">
        <f>IFERROR(AVERAGEIFS(#REF!,#REF!,$D1331,#REF!,#REF!),"No results found")</f>
        <v>No results found</v>
      </c>
      <c r="H1331" s="31" t="e">
        <f>_xlfn.XLOOKUP($D1331,#REF!,#REF!, "No results found",0)</f>
        <v>#REF!</v>
      </c>
    </row>
    <row r="1332" spans="1:8" customFormat="1" ht="14.65" customHeight="1" x14ac:dyDescent="0.25">
      <c r="A1332" s="13" t="s">
        <v>713</v>
      </c>
      <c r="B1332" s="2" t="s">
        <v>3397</v>
      </c>
      <c r="C1332" s="13" t="s">
        <v>1208</v>
      </c>
      <c r="D1332" s="13" t="s">
        <v>238</v>
      </c>
      <c r="E1332" s="30" t="str">
        <f>IFERROR(AVERAGEIFS(#REF!,#REF!,$C1332,#REF!,#REF!),"No results found")</f>
        <v>No results found</v>
      </c>
      <c r="F1332" s="30" t="e">
        <f>_xlfn.XLOOKUP($C1332,#REF!,#REF!, "No results found",0)</f>
        <v>#REF!</v>
      </c>
      <c r="G1332" s="30" t="str">
        <f>IFERROR(AVERAGEIFS(#REF!,#REF!,$D1332,#REF!,#REF!),"No results found")</f>
        <v>No results found</v>
      </c>
      <c r="H1332" s="31" t="e">
        <f>_xlfn.XLOOKUP($D1332,#REF!,#REF!, "No results found",0)</f>
        <v>#REF!</v>
      </c>
    </row>
    <row r="1333" spans="1:8" customFormat="1" ht="14.65" customHeight="1" x14ac:dyDescent="0.25">
      <c r="A1333" s="13" t="s">
        <v>104</v>
      </c>
      <c r="B1333" s="2" t="s">
        <v>105</v>
      </c>
      <c r="C1333" s="13" t="s">
        <v>92</v>
      </c>
      <c r="D1333" s="13" t="s">
        <v>1208</v>
      </c>
      <c r="E1333" s="30" t="str">
        <f>IFERROR(AVERAGEIFS(#REF!,#REF!,$C1333,#REF!,#REF!),"No results found")</f>
        <v>No results found</v>
      </c>
      <c r="F1333" s="30" t="e">
        <f>_xlfn.XLOOKUP($C1333,#REF!,#REF!, "No results found",0)</f>
        <v>#REF!</v>
      </c>
      <c r="G1333" s="30" t="str">
        <f>IFERROR(AVERAGEIFS(#REF!,#REF!,$D1333,#REF!,#REF!),"No results found")</f>
        <v>No results found</v>
      </c>
      <c r="H1333" s="31" t="e">
        <f>_xlfn.XLOOKUP($D1333,#REF!,#REF!, "No results found",0)</f>
        <v>#REF!</v>
      </c>
    </row>
    <row r="1334" spans="1:8" customFormat="1" ht="14.65" customHeight="1" x14ac:dyDescent="0.25">
      <c r="A1334" s="13" t="s">
        <v>92</v>
      </c>
      <c r="B1334" s="2" t="s">
        <v>93</v>
      </c>
      <c r="C1334" s="13" t="s">
        <v>2626</v>
      </c>
      <c r="D1334" s="13" t="s">
        <v>104</v>
      </c>
      <c r="E1334" s="30" t="str">
        <f>IFERROR(AVERAGEIFS(#REF!,#REF!,$C1334,#REF!,#REF!),"No results found")</f>
        <v>No results found</v>
      </c>
      <c r="F1334" s="30" t="e">
        <f>_xlfn.XLOOKUP($C1334,#REF!,#REF!, "No results found",0)</f>
        <v>#REF!</v>
      </c>
      <c r="G1334" s="30" t="str">
        <f>IFERROR(AVERAGEIFS(#REF!,#REF!,$D1334,#REF!,#REF!),"No results found")</f>
        <v>No results found</v>
      </c>
      <c r="H1334" s="31" t="e">
        <f>_xlfn.XLOOKUP($D1334,#REF!,#REF!, "No results found",0)</f>
        <v>#REF!</v>
      </c>
    </row>
    <row r="1335" spans="1:8" customFormat="1" ht="14.65" customHeight="1" x14ac:dyDescent="0.25">
      <c r="A1335" s="13" t="s">
        <v>2626</v>
      </c>
      <c r="B1335" s="2" t="s">
        <v>2627</v>
      </c>
      <c r="C1335" s="13" t="s">
        <v>1208</v>
      </c>
      <c r="D1335" s="13" t="s">
        <v>92</v>
      </c>
      <c r="E1335" s="30" t="str">
        <f>IFERROR(AVERAGEIFS(#REF!,#REF!,$C1335,#REF!,#REF!),"No results found")</f>
        <v>No results found</v>
      </c>
      <c r="F1335" s="30" t="e">
        <f>_xlfn.XLOOKUP($C1335,#REF!,#REF!, "No results found",0)</f>
        <v>#REF!</v>
      </c>
      <c r="G1335" s="30" t="str">
        <f>IFERROR(AVERAGEIFS(#REF!,#REF!,$D1335,#REF!,#REF!),"No results found")</f>
        <v>No results found</v>
      </c>
      <c r="H1335" s="31" t="e">
        <f>_xlfn.XLOOKUP($D1335,#REF!,#REF!, "No results found",0)</f>
        <v>#REF!</v>
      </c>
    </row>
    <row r="1336" spans="1:8" customFormat="1" ht="14.65" customHeight="1" x14ac:dyDescent="0.25">
      <c r="A1336" s="13" t="s">
        <v>117</v>
      </c>
      <c r="B1336" s="2" t="s">
        <v>3846</v>
      </c>
      <c r="C1336" s="13"/>
      <c r="D1336" s="13"/>
      <c r="E1336" s="14"/>
      <c r="F1336" s="14"/>
      <c r="G1336" s="15"/>
      <c r="H1336" s="12"/>
    </row>
    <row r="1337" spans="1:8" customFormat="1" ht="14.65" customHeight="1" x14ac:dyDescent="0.25">
      <c r="A1337" s="13" t="s">
        <v>2125</v>
      </c>
      <c r="B1337" s="2" t="s">
        <v>2126</v>
      </c>
      <c r="C1337" s="13"/>
      <c r="D1337" s="13"/>
      <c r="E1337" s="14"/>
      <c r="F1337" s="14"/>
      <c r="G1337" s="15"/>
      <c r="H1337" s="12"/>
    </row>
    <row r="1338" spans="1:8" customFormat="1" ht="14.65" customHeight="1" x14ac:dyDescent="0.25">
      <c r="A1338" s="13" t="s">
        <v>2541</v>
      </c>
      <c r="B1338" s="2" t="s">
        <v>2542</v>
      </c>
      <c r="C1338" s="13"/>
      <c r="D1338" s="13"/>
      <c r="E1338" s="14"/>
      <c r="F1338" s="14"/>
      <c r="G1338" s="15"/>
      <c r="H1338" s="12"/>
    </row>
    <row r="1339" spans="1:8" customFormat="1" ht="14.65" customHeight="1" x14ac:dyDescent="0.25">
      <c r="A1339" s="13" t="s">
        <v>608</v>
      </c>
      <c r="B1339" s="2" t="s">
        <v>1337</v>
      </c>
      <c r="C1339" s="13" t="s">
        <v>1338</v>
      </c>
      <c r="D1339" s="13" t="s">
        <v>607</v>
      </c>
      <c r="E1339" s="30" t="str">
        <f>IFERROR(AVERAGEIFS(#REF!,#REF!,$C1339,#REF!,#REF!),"No results found")</f>
        <v>No results found</v>
      </c>
      <c r="F1339" s="30" t="e">
        <f>_xlfn.XLOOKUP($C1339,#REF!,#REF!, "No results found",0)</f>
        <v>#REF!</v>
      </c>
      <c r="G1339" s="30" t="str">
        <f>IFERROR(AVERAGEIFS(#REF!,#REF!,$D1339,#REF!,#REF!),"No results found")</f>
        <v>No results found</v>
      </c>
      <c r="H1339" s="31" t="e">
        <f>_xlfn.XLOOKUP($D1339,#REF!,#REF!, "No results found",0)</f>
        <v>#REF!</v>
      </c>
    </row>
    <row r="1340" spans="1:8" customFormat="1" ht="14.65" customHeight="1" x14ac:dyDescent="0.25">
      <c r="A1340" s="13" t="s">
        <v>3708</v>
      </c>
      <c r="B1340" s="2" t="s">
        <v>3847</v>
      </c>
      <c r="C1340" s="13" t="s">
        <v>1965</v>
      </c>
      <c r="D1340" s="13" t="s">
        <v>1208</v>
      </c>
      <c r="E1340" s="30" t="str">
        <f>IFERROR(AVERAGEIFS(#REF!,#REF!,$C1340,#REF!,#REF!),"No results found")</f>
        <v>No results found</v>
      </c>
      <c r="F1340" s="30" t="e">
        <f>_xlfn.XLOOKUP($C1340,#REF!,#REF!, "No results found",0)</f>
        <v>#REF!</v>
      </c>
      <c r="G1340" s="30" t="str">
        <f>IFERROR(AVERAGEIFS(#REF!,#REF!,$D1340,#REF!,#REF!),"No results found")</f>
        <v>No results found</v>
      </c>
      <c r="H1340" s="31" t="e">
        <f>_xlfn.XLOOKUP($D1340,#REF!,#REF!, "No results found",0)</f>
        <v>#REF!</v>
      </c>
    </row>
    <row r="1341" spans="1:8" customFormat="1" ht="14.65" customHeight="1" x14ac:dyDescent="0.25">
      <c r="A1341" s="13" t="s">
        <v>518</v>
      </c>
      <c r="B1341" s="2" t="s">
        <v>1229</v>
      </c>
      <c r="C1341" s="13" t="s">
        <v>1208</v>
      </c>
      <c r="D1341" s="13" t="s">
        <v>121</v>
      </c>
      <c r="E1341" s="30" t="str">
        <f>IFERROR(AVERAGEIFS(#REF!,#REF!,$C1341,#REF!,#REF!),"No results found")</f>
        <v>No results found</v>
      </c>
      <c r="F1341" s="30" t="e">
        <f>_xlfn.XLOOKUP($C1341,#REF!,#REF!, "No results found",0)</f>
        <v>#REF!</v>
      </c>
      <c r="G1341" s="30" t="str">
        <f>IFERROR(AVERAGEIFS(#REF!,#REF!,$D1341,#REF!,#REF!),"No results found")</f>
        <v>No results found</v>
      </c>
      <c r="H1341" s="31" t="e">
        <f>_xlfn.XLOOKUP($D1341,#REF!,#REF!, "No results found",0)</f>
        <v>#REF!</v>
      </c>
    </row>
    <row r="1342" spans="1:8" customFormat="1" ht="14.65" customHeight="1" x14ac:dyDescent="0.25">
      <c r="A1342" s="13" t="s">
        <v>505</v>
      </c>
      <c r="B1342" s="2" t="s">
        <v>3392</v>
      </c>
      <c r="C1342" s="13" t="s">
        <v>3393</v>
      </c>
      <c r="D1342" s="13" t="s">
        <v>1208</v>
      </c>
      <c r="E1342" s="30" t="str">
        <f>IFERROR(AVERAGEIFS(#REF!,#REF!,$C1342,#REF!,#REF!),"No results found")</f>
        <v>No results found</v>
      </c>
      <c r="F1342" s="30" t="e">
        <f>_xlfn.XLOOKUP($C1342,#REF!,#REF!, "No results found",0)</f>
        <v>#REF!</v>
      </c>
      <c r="G1342" s="30" t="str">
        <f>IFERROR(AVERAGEIFS(#REF!,#REF!,$D1342,#REF!,#REF!),"No results found")</f>
        <v>No results found</v>
      </c>
      <c r="H1342" s="31" t="e">
        <f>_xlfn.XLOOKUP($D1342,#REF!,#REF!, "No results found",0)</f>
        <v>#REF!</v>
      </c>
    </row>
    <row r="1343" spans="1:8" customFormat="1" ht="14.65" customHeight="1" x14ac:dyDescent="0.25">
      <c r="A1343" s="13" t="s">
        <v>1054</v>
      </c>
      <c r="B1343" s="2" t="s">
        <v>3193</v>
      </c>
      <c r="C1343" s="13" t="s">
        <v>3194</v>
      </c>
      <c r="D1343" s="13" t="s">
        <v>699</v>
      </c>
      <c r="E1343" s="30" t="str">
        <f>IFERROR(AVERAGEIFS(#REF!,#REF!,$C1343,#REF!,#REF!),"No results found")</f>
        <v>No results found</v>
      </c>
      <c r="F1343" s="30" t="e">
        <f>_xlfn.XLOOKUP($C1343,#REF!,#REF!, "No results found",0)</f>
        <v>#REF!</v>
      </c>
      <c r="G1343" s="30" t="str">
        <f>IFERROR(AVERAGEIFS(#REF!,#REF!,$D1343,#REF!,#REF!),"No results found")</f>
        <v>No results found</v>
      </c>
      <c r="H1343" s="31" t="e">
        <f>_xlfn.XLOOKUP($D1343,#REF!,#REF!, "No results found",0)</f>
        <v>#REF!</v>
      </c>
    </row>
    <row r="1344" spans="1:8" customFormat="1" ht="14.65" customHeight="1" x14ac:dyDescent="0.25">
      <c r="A1344" s="13" t="s">
        <v>205</v>
      </c>
      <c r="B1344" s="2" t="s">
        <v>3497</v>
      </c>
      <c r="C1344" s="13" t="s">
        <v>387</v>
      </c>
      <c r="D1344" s="13" t="s">
        <v>386</v>
      </c>
      <c r="E1344" s="30" t="str">
        <f>IFERROR(AVERAGEIFS(#REF!,#REF!,$C1344,#REF!,#REF!),"No results found")</f>
        <v>No results found</v>
      </c>
      <c r="F1344" s="30" t="e">
        <f>_xlfn.XLOOKUP($C1344,#REF!,#REF!, "No results found",0)</f>
        <v>#REF!</v>
      </c>
      <c r="G1344" s="30" t="str">
        <f>IFERROR(AVERAGEIFS(#REF!,#REF!,$D1344,#REF!,#REF!),"No results found")</f>
        <v>No results found</v>
      </c>
      <c r="H1344" s="31" t="e">
        <f>_xlfn.XLOOKUP($D1344,#REF!,#REF!, "No results found",0)</f>
        <v>#REF!</v>
      </c>
    </row>
    <row r="1345" spans="1:8" customFormat="1" ht="14.65" customHeight="1" x14ac:dyDescent="0.25">
      <c r="A1345" s="13" t="s">
        <v>345</v>
      </c>
      <c r="B1345" s="2" t="s">
        <v>3502</v>
      </c>
      <c r="C1345" s="13" t="s">
        <v>395</v>
      </c>
      <c r="D1345" s="13" t="s">
        <v>721</v>
      </c>
      <c r="E1345" s="30" t="str">
        <f>IFERROR(AVERAGEIFS(#REF!,#REF!,$C1345,#REF!,#REF!),"No results found")</f>
        <v>No results found</v>
      </c>
      <c r="F1345" s="30" t="e">
        <f>_xlfn.XLOOKUP($C1345,#REF!,#REF!, "No results found",0)</f>
        <v>#REF!</v>
      </c>
      <c r="G1345" s="30" t="str">
        <f>IFERROR(AVERAGEIFS(#REF!,#REF!,$D1345,#REF!,#REF!),"No results found")</f>
        <v>No results found</v>
      </c>
      <c r="H1345" s="31" t="e">
        <f>_xlfn.XLOOKUP($D1345,#REF!,#REF!, "No results found",0)</f>
        <v>#REF!</v>
      </c>
    </row>
    <row r="1346" spans="1:8" customFormat="1" ht="14.65" customHeight="1" x14ac:dyDescent="0.25">
      <c r="A1346" s="13" t="s">
        <v>3848</v>
      </c>
      <c r="B1346" s="2" t="s">
        <v>2981</v>
      </c>
      <c r="C1346" s="13"/>
      <c r="D1346" s="13"/>
      <c r="E1346" s="14"/>
      <c r="F1346" s="14"/>
      <c r="G1346" s="15"/>
      <c r="H1346" s="12"/>
    </row>
    <row r="1347" spans="1:8" customFormat="1" ht="14.65" customHeight="1" x14ac:dyDescent="0.25">
      <c r="A1347" s="13" t="s">
        <v>818</v>
      </c>
      <c r="B1347" s="2" t="s">
        <v>1888</v>
      </c>
      <c r="C1347" s="13"/>
      <c r="D1347" s="13"/>
      <c r="E1347" s="14"/>
      <c r="F1347" s="14"/>
      <c r="G1347" s="15"/>
      <c r="H1347" s="12"/>
    </row>
    <row r="1348" spans="1:8" customFormat="1" ht="14.65" customHeight="1" x14ac:dyDescent="0.25">
      <c r="A1348" s="13" t="s">
        <v>3750</v>
      </c>
      <c r="B1348" s="2" t="s">
        <v>3849</v>
      </c>
      <c r="C1348" s="13" t="s">
        <v>848</v>
      </c>
      <c r="D1348" s="13" t="s">
        <v>1208</v>
      </c>
      <c r="E1348" s="30" t="str">
        <f>IFERROR(AVERAGEIFS(#REF!,#REF!,$C1348,#REF!,#REF!),"No results found")</f>
        <v>No results found</v>
      </c>
      <c r="F1348" s="30" t="e">
        <f>_xlfn.XLOOKUP($C1348,#REF!,#REF!, "No results found",0)</f>
        <v>#REF!</v>
      </c>
      <c r="G1348" s="30" t="str">
        <f>IFERROR(AVERAGEIFS(#REF!,#REF!,$D1348,#REF!,#REF!),"No results found")</f>
        <v>No results found</v>
      </c>
      <c r="H1348" s="31" t="e">
        <f>_xlfn.XLOOKUP($D1348,#REF!,#REF!, "No results found",0)</f>
        <v>#REF!</v>
      </c>
    </row>
    <row r="1349" spans="1:8" customFormat="1" ht="14.65" customHeight="1" x14ac:dyDescent="0.25">
      <c r="A1349" s="13" t="s">
        <v>161</v>
      </c>
      <c r="B1349" s="2" t="s">
        <v>338</v>
      </c>
      <c r="C1349" s="13" t="s">
        <v>1208</v>
      </c>
      <c r="D1349" s="13" t="s">
        <v>3422</v>
      </c>
      <c r="E1349" s="30" t="str">
        <f>IFERROR(AVERAGEIFS(#REF!,#REF!,$C1349,#REF!,#REF!),"No results found")</f>
        <v>No results found</v>
      </c>
      <c r="F1349" s="30" t="e">
        <f>_xlfn.XLOOKUP($C1349,#REF!,#REF!, "No results found",0)</f>
        <v>#REF!</v>
      </c>
      <c r="G1349" s="30" t="str">
        <f>IFERROR(AVERAGEIFS(#REF!,#REF!,$D1349,#REF!,#REF!),"No results found")</f>
        <v>No results found</v>
      </c>
      <c r="H1349" s="31" t="e">
        <f>_xlfn.XLOOKUP($D1349,#REF!,#REF!, "No results found",0)</f>
        <v>#REF!</v>
      </c>
    </row>
    <row r="1350" spans="1:8" customFormat="1" ht="14.65" customHeight="1" x14ac:dyDescent="0.25">
      <c r="A1350" s="13" t="s">
        <v>2688</v>
      </c>
      <c r="B1350" s="2" t="s">
        <v>2689</v>
      </c>
      <c r="C1350" s="13"/>
      <c r="D1350" s="13"/>
      <c r="E1350" s="14"/>
      <c r="F1350" s="14"/>
      <c r="G1350" s="15"/>
      <c r="H1350" s="12"/>
    </row>
    <row r="1351" spans="1:8" customFormat="1" ht="14.65" customHeight="1" x14ac:dyDescent="0.25">
      <c r="A1351" s="13" t="s">
        <v>1913</v>
      </c>
      <c r="B1351" s="2" t="s">
        <v>1914</v>
      </c>
      <c r="C1351" s="13" t="s">
        <v>621</v>
      </c>
      <c r="D1351" s="13" t="s">
        <v>1208</v>
      </c>
      <c r="E1351" s="30" t="str">
        <f>IFERROR(AVERAGEIFS(#REF!,#REF!,$C1351,#REF!,#REF!),"No results found")</f>
        <v>No results found</v>
      </c>
      <c r="F1351" s="30" t="e">
        <f>_xlfn.XLOOKUP($C1351,#REF!,#REF!, "No results found",0)</f>
        <v>#REF!</v>
      </c>
      <c r="G1351" s="30" t="str">
        <f>IFERROR(AVERAGEIFS(#REF!,#REF!,$D1351,#REF!,#REF!),"No results found")</f>
        <v>No results found</v>
      </c>
      <c r="H1351" s="31" t="e">
        <f>_xlfn.XLOOKUP($D1351,#REF!,#REF!, "No results found",0)</f>
        <v>#REF!</v>
      </c>
    </row>
    <row r="1352" spans="1:8" customFormat="1" ht="14.65" customHeight="1" x14ac:dyDescent="0.25">
      <c r="A1352" s="13" t="s">
        <v>559</v>
      </c>
      <c r="B1352" s="2" t="s">
        <v>2836</v>
      </c>
      <c r="C1352" s="13" t="s">
        <v>2837</v>
      </c>
      <c r="D1352" s="13" t="s">
        <v>2834</v>
      </c>
      <c r="E1352" s="30" t="str">
        <f>IFERROR(AVERAGEIFS(#REF!,#REF!,$C1352,#REF!,#REF!),"No results found")</f>
        <v>No results found</v>
      </c>
      <c r="F1352" s="30" t="e">
        <f>_xlfn.XLOOKUP($C1352,#REF!,#REF!, "No results found",0)</f>
        <v>#REF!</v>
      </c>
      <c r="G1352" s="30" t="str">
        <f>IFERROR(AVERAGEIFS(#REF!,#REF!,$D1352,#REF!,#REF!),"No results found")</f>
        <v>No results found</v>
      </c>
      <c r="H1352" s="31" t="e">
        <f>_xlfn.XLOOKUP($D1352,#REF!,#REF!, "No results found",0)</f>
        <v>#REF!</v>
      </c>
    </row>
    <row r="1353" spans="1:8" customFormat="1" ht="14.65" customHeight="1" x14ac:dyDescent="0.25">
      <c r="A1353" s="13" t="s">
        <v>3487</v>
      </c>
      <c r="B1353" s="2" t="s">
        <v>3488</v>
      </c>
      <c r="C1353" s="13"/>
      <c r="D1353" s="13"/>
      <c r="E1353" s="14"/>
      <c r="F1353" s="14"/>
      <c r="G1353" s="15"/>
      <c r="H1353" s="12"/>
    </row>
    <row r="1354" spans="1:8" customFormat="1" ht="14.65" customHeight="1" x14ac:dyDescent="0.25">
      <c r="A1354" s="13" t="s">
        <v>1090</v>
      </c>
      <c r="B1354" s="2" t="s">
        <v>3489</v>
      </c>
      <c r="C1354" s="13"/>
      <c r="D1354" s="13"/>
      <c r="E1354" s="14"/>
      <c r="F1354" s="14"/>
      <c r="G1354" s="15"/>
      <c r="H1354" s="12"/>
    </row>
    <row r="1355" spans="1:8" customFormat="1" ht="14.65" customHeight="1" x14ac:dyDescent="0.25">
      <c r="A1355" s="13" t="s">
        <v>2755</v>
      </c>
      <c r="B1355" s="2" t="s">
        <v>2756</v>
      </c>
      <c r="C1355" s="13" t="s">
        <v>2757</v>
      </c>
      <c r="D1355" s="13" t="s">
        <v>1208</v>
      </c>
      <c r="E1355" s="30" t="str">
        <f>IFERROR(AVERAGEIFS(#REF!,#REF!,$C1355,#REF!,#REF!),"No results found")</f>
        <v>No results found</v>
      </c>
      <c r="F1355" s="30" t="e">
        <f>_xlfn.XLOOKUP($C1355,#REF!,#REF!, "No results found",0)</f>
        <v>#REF!</v>
      </c>
      <c r="G1355" s="30" t="str">
        <f>IFERROR(AVERAGEIFS(#REF!,#REF!,$D1355,#REF!,#REF!),"No results found")</f>
        <v>No results found</v>
      </c>
      <c r="H1355" s="31" t="e">
        <f>_xlfn.XLOOKUP($D1355,#REF!,#REF!, "No results found",0)</f>
        <v>#REF!</v>
      </c>
    </row>
    <row r="1356" spans="1:8" customFormat="1" ht="14.65" customHeight="1" x14ac:dyDescent="0.25">
      <c r="A1356" s="13" t="s">
        <v>972</v>
      </c>
      <c r="B1356" s="2" t="s">
        <v>2693</v>
      </c>
      <c r="C1356" s="13" t="s">
        <v>660</v>
      </c>
      <c r="D1356" s="13" t="s">
        <v>1208</v>
      </c>
      <c r="E1356" s="30" t="str">
        <f>IFERROR(AVERAGEIFS(#REF!,#REF!,$C1356,#REF!,#REF!),"No results found")</f>
        <v>No results found</v>
      </c>
      <c r="F1356" s="30" t="e">
        <f>_xlfn.XLOOKUP($C1356,#REF!,#REF!, "No results found",0)</f>
        <v>#REF!</v>
      </c>
      <c r="G1356" s="30" t="str">
        <f>IFERROR(AVERAGEIFS(#REF!,#REF!,$D1356,#REF!,#REF!),"No results found")</f>
        <v>No results found</v>
      </c>
      <c r="H1356" s="31" t="e">
        <f>_xlfn.XLOOKUP($D1356,#REF!,#REF!, "No results found",0)</f>
        <v>#REF!</v>
      </c>
    </row>
    <row r="1357" spans="1:8" customFormat="1" ht="14.65" customHeight="1" x14ac:dyDescent="0.25">
      <c r="A1357" s="13" t="s">
        <v>349</v>
      </c>
      <c r="B1357" s="2" t="s">
        <v>2708</v>
      </c>
      <c r="C1357" s="13" t="s">
        <v>380</v>
      </c>
      <c r="D1357" s="13" t="s">
        <v>481</v>
      </c>
      <c r="E1357" s="30" t="str">
        <f>IFERROR(AVERAGEIFS(#REF!,#REF!,$C1357,#REF!,#REF!),"No results found")</f>
        <v>No results found</v>
      </c>
      <c r="F1357" s="30" t="e">
        <f>_xlfn.XLOOKUP($C1357,#REF!,#REF!, "No results found",0)</f>
        <v>#REF!</v>
      </c>
      <c r="G1357" s="30" t="str">
        <f>IFERROR(AVERAGEIFS(#REF!,#REF!,$D1357,#REF!,#REF!),"No results found")</f>
        <v>No results found</v>
      </c>
      <c r="H1357" s="31" t="e">
        <f>_xlfn.XLOOKUP($D1357,#REF!,#REF!, "No results found",0)</f>
        <v>#REF!</v>
      </c>
    </row>
    <row r="1358" spans="1:8" customFormat="1" ht="14.65" customHeight="1" x14ac:dyDescent="0.25">
      <c r="A1358" s="13" t="s">
        <v>353</v>
      </c>
      <c r="B1358" s="2" t="s">
        <v>2714</v>
      </c>
      <c r="C1358" s="13" t="s">
        <v>974</v>
      </c>
      <c r="D1358" s="13" t="s">
        <v>973</v>
      </c>
      <c r="E1358" s="30" t="str">
        <f>IFERROR(AVERAGEIFS(#REF!,#REF!,$C1358,#REF!,#REF!),"No results found")</f>
        <v>No results found</v>
      </c>
      <c r="F1358" s="30" t="e">
        <f>_xlfn.XLOOKUP($C1358,#REF!,#REF!, "No results found",0)</f>
        <v>#REF!</v>
      </c>
      <c r="G1358" s="30" t="str">
        <f>IFERROR(AVERAGEIFS(#REF!,#REF!,$D1358,#REF!,#REF!),"No results found")</f>
        <v>No results found</v>
      </c>
      <c r="H1358" s="31" t="e">
        <f>_xlfn.XLOOKUP($D1358,#REF!,#REF!, "No results found",0)</f>
        <v>#REF!</v>
      </c>
    </row>
    <row r="1359" spans="1:8" customFormat="1" ht="14.65" customHeight="1" x14ac:dyDescent="0.25">
      <c r="A1359" s="13" t="s">
        <v>3139</v>
      </c>
      <c r="B1359" s="2" t="s">
        <v>3140</v>
      </c>
      <c r="C1359" s="13" t="s">
        <v>497</v>
      </c>
      <c r="D1359" s="13" t="s">
        <v>1208</v>
      </c>
      <c r="E1359" s="30" t="str">
        <f>IFERROR(AVERAGEIFS(#REF!,#REF!,$C1359,#REF!,#REF!),"No results found")</f>
        <v>No results found</v>
      </c>
      <c r="F1359" s="30" t="e">
        <f>_xlfn.XLOOKUP($C1359,#REF!,#REF!, "No results found",0)</f>
        <v>#REF!</v>
      </c>
      <c r="G1359" s="30" t="str">
        <f>IFERROR(AVERAGEIFS(#REF!,#REF!,$D1359,#REF!,#REF!),"No results found")</f>
        <v>No results found</v>
      </c>
      <c r="H1359" s="31" t="e">
        <f>_xlfn.XLOOKUP($D1359,#REF!,#REF!, "No results found",0)</f>
        <v>#REF!</v>
      </c>
    </row>
    <row r="1360" spans="1:8" customFormat="1" ht="14.65" customHeight="1" x14ac:dyDescent="0.25">
      <c r="A1360" s="13" t="s">
        <v>497</v>
      </c>
      <c r="B1360" s="2" t="s">
        <v>3142</v>
      </c>
      <c r="C1360" s="13" t="s">
        <v>691</v>
      </c>
      <c r="D1360" s="13" t="s">
        <v>3139</v>
      </c>
      <c r="E1360" s="30" t="str">
        <f>IFERROR(AVERAGEIFS(#REF!,#REF!,$C1360,#REF!,#REF!),"No results found")</f>
        <v>No results found</v>
      </c>
      <c r="F1360" s="30" t="e">
        <f>_xlfn.XLOOKUP($C1360,#REF!,#REF!, "No results found",0)</f>
        <v>#REF!</v>
      </c>
      <c r="G1360" s="30" t="str">
        <f>IFERROR(AVERAGEIFS(#REF!,#REF!,$D1360,#REF!,#REF!),"No results found")</f>
        <v>No results found</v>
      </c>
      <c r="H1360" s="31" t="e">
        <f>_xlfn.XLOOKUP($D1360,#REF!,#REF!, "No results found",0)</f>
        <v>#REF!</v>
      </c>
    </row>
    <row r="1361" spans="1:8" customFormat="1" ht="14.65" customHeight="1" x14ac:dyDescent="0.25">
      <c r="A1361" s="13" t="s">
        <v>691</v>
      </c>
      <c r="B1361" s="2" t="s">
        <v>3144</v>
      </c>
      <c r="C1361" s="13" t="s">
        <v>1208</v>
      </c>
      <c r="D1361" s="13" t="s">
        <v>497</v>
      </c>
      <c r="E1361" s="30" t="str">
        <f>IFERROR(AVERAGEIFS(#REF!,#REF!,$C1361,#REF!,#REF!),"No results found")</f>
        <v>No results found</v>
      </c>
      <c r="F1361" s="30" t="e">
        <f>_xlfn.XLOOKUP($C1361,#REF!,#REF!, "No results found",0)</f>
        <v>#REF!</v>
      </c>
      <c r="G1361" s="30" t="str">
        <f>IFERROR(AVERAGEIFS(#REF!,#REF!,$D1361,#REF!,#REF!),"No results found")</f>
        <v>No results found</v>
      </c>
      <c r="H1361" s="31" t="e">
        <f>_xlfn.XLOOKUP($D1361,#REF!,#REF!, "No results found",0)</f>
        <v>#REF!</v>
      </c>
    </row>
    <row r="1362" spans="1:8" customFormat="1" ht="14.65" customHeight="1" x14ac:dyDescent="0.25">
      <c r="A1362" s="13" t="s">
        <v>1906</v>
      </c>
      <c r="B1362" s="2" t="s">
        <v>1907</v>
      </c>
      <c r="C1362" s="13" t="s">
        <v>1908</v>
      </c>
      <c r="D1362" s="13" t="s">
        <v>1208</v>
      </c>
      <c r="E1362" s="30" t="str">
        <f>IFERROR(AVERAGEIFS(#REF!,#REF!,$C1362,#REF!,#REF!),"No results found")</f>
        <v>No results found</v>
      </c>
      <c r="F1362" s="30" t="e">
        <f>_xlfn.XLOOKUP($C1362,#REF!,#REF!, "No results found",0)</f>
        <v>#REF!</v>
      </c>
      <c r="G1362" s="30" t="str">
        <f>IFERROR(AVERAGEIFS(#REF!,#REF!,$D1362,#REF!,#REF!),"No results found")</f>
        <v>No results found</v>
      </c>
      <c r="H1362" s="31" t="e">
        <f>_xlfn.XLOOKUP($D1362,#REF!,#REF!, "No results found",0)</f>
        <v>#REF!</v>
      </c>
    </row>
    <row r="1363" spans="1:8" customFormat="1" ht="14.65" customHeight="1" x14ac:dyDescent="0.25">
      <c r="A1363" s="13" t="s">
        <v>1908</v>
      </c>
      <c r="B1363" s="2" t="s">
        <v>1909</v>
      </c>
      <c r="C1363" s="13" t="s">
        <v>1208</v>
      </c>
      <c r="D1363" s="13" t="s">
        <v>1906</v>
      </c>
      <c r="E1363" s="30" t="str">
        <f>IFERROR(AVERAGEIFS(#REF!,#REF!,$C1363,#REF!,#REF!),"No results found")</f>
        <v>No results found</v>
      </c>
      <c r="F1363" s="30" t="e">
        <f>_xlfn.XLOOKUP($C1363,#REF!,#REF!, "No results found",0)</f>
        <v>#REF!</v>
      </c>
      <c r="G1363" s="30" t="str">
        <f>IFERROR(AVERAGEIFS(#REF!,#REF!,$D1363,#REF!,#REF!),"No results found")</f>
        <v>No results found</v>
      </c>
      <c r="H1363" s="31" t="e">
        <f>_xlfn.XLOOKUP($D1363,#REF!,#REF!, "No results found",0)</f>
        <v>#REF!</v>
      </c>
    </row>
    <row r="1364" spans="1:8" customFormat="1" ht="14.65" customHeight="1" x14ac:dyDescent="0.25">
      <c r="A1364" s="13" t="s">
        <v>3460</v>
      </c>
      <c r="B1364" s="2" t="s">
        <v>3461</v>
      </c>
      <c r="C1364" s="13" t="s">
        <v>3462</v>
      </c>
      <c r="D1364" s="13" t="s">
        <v>1208</v>
      </c>
      <c r="E1364" s="30" t="str">
        <f>IFERROR(AVERAGEIFS(#REF!,#REF!,$C1364,#REF!,#REF!),"No results found")</f>
        <v>No results found</v>
      </c>
      <c r="F1364" s="30" t="e">
        <f>_xlfn.XLOOKUP($C1364,#REF!,#REF!, "No results found",0)</f>
        <v>#REF!</v>
      </c>
      <c r="G1364" s="30" t="str">
        <f>IFERROR(AVERAGEIFS(#REF!,#REF!,$D1364,#REF!,#REF!),"No results found")</f>
        <v>No results found</v>
      </c>
      <c r="H1364" s="31" t="e">
        <f>_xlfn.XLOOKUP($D1364,#REF!,#REF!, "No results found",0)</f>
        <v>#REF!</v>
      </c>
    </row>
    <row r="1365" spans="1:8" customFormat="1" ht="14.65" customHeight="1" x14ac:dyDescent="0.25">
      <c r="A1365" s="13" t="s">
        <v>3462</v>
      </c>
      <c r="B1365" s="2" t="s">
        <v>3463</v>
      </c>
      <c r="C1365" s="13" t="s">
        <v>3464</v>
      </c>
      <c r="D1365" s="13" t="s">
        <v>3460</v>
      </c>
      <c r="E1365" s="30" t="str">
        <f>IFERROR(AVERAGEIFS(#REF!,#REF!,$C1365,#REF!,#REF!),"No results found")</f>
        <v>No results found</v>
      </c>
      <c r="F1365" s="30" t="e">
        <f>_xlfn.XLOOKUP($C1365,#REF!,#REF!, "No results found",0)</f>
        <v>#REF!</v>
      </c>
      <c r="G1365" s="30" t="str">
        <f>IFERROR(AVERAGEIFS(#REF!,#REF!,$D1365,#REF!,#REF!),"No results found")</f>
        <v>No results found</v>
      </c>
      <c r="H1365" s="31" t="e">
        <f>_xlfn.XLOOKUP($D1365,#REF!,#REF!, "No results found",0)</f>
        <v>#REF!</v>
      </c>
    </row>
    <row r="1366" spans="1:8" customFormat="1" ht="14.65" customHeight="1" x14ac:dyDescent="0.25">
      <c r="A1366" s="13" t="s">
        <v>3458</v>
      </c>
      <c r="B1366" s="2" t="s">
        <v>3459</v>
      </c>
      <c r="C1366" s="13" t="s">
        <v>1208</v>
      </c>
      <c r="D1366" s="13" t="s">
        <v>3456</v>
      </c>
      <c r="E1366" s="30" t="str">
        <f>IFERROR(AVERAGEIFS(#REF!,#REF!,$C1366,#REF!,#REF!),"No results found")</f>
        <v>No results found</v>
      </c>
      <c r="F1366" s="30" t="e">
        <f>_xlfn.XLOOKUP($C1366,#REF!,#REF!, "No results found",0)</f>
        <v>#REF!</v>
      </c>
      <c r="G1366" s="30" t="str">
        <f>IFERROR(AVERAGEIFS(#REF!,#REF!,$D1366,#REF!,#REF!),"No results found")</f>
        <v>No results found</v>
      </c>
      <c r="H1366" s="31" t="e">
        <f>_xlfn.XLOOKUP($D1366,#REF!,#REF!, "No results found",0)</f>
        <v>#REF!</v>
      </c>
    </row>
    <row r="1367" spans="1:8" customFormat="1" ht="14.65" customHeight="1" x14ac:dyDescent="0.25">
      <c r="A1367" s="13" t="s">
        <v>637</v>
      </c>
      <c r="B1367" s="2" t="s">
        <v>2212</v>
      </c>
      <c r="C1367" s="13" t="s">
        <v>2213</v>
      </c>
      <c r="D1367" s="13" t="s">
        <v>1208</v>
      </c>
      <c r="E1367" s="30" t="str">
        <f>IFERROR(AVERAGEIFS(#REF!,#REF!,$C1367,#REF!,#REF!),"No results found")</f>
        <v>No results found</v>
      </c>
      <c r="F1367" s="30" t="e">
        <f>_xlfn.XLOOKUP($C1367,#REF!,#REF!, "No results found",0)</f>
        <v>#REF!</v>
      </c>
      <c r="G1367" s="30" t="str">
        <f>IFERROR(AVERAGEIFS(#REF!,#REF!,$D1367,#REF!,#REF!),"No results found")</f>
        <v>No results found</v>
      </c>
      <c r="H1367" s="31" t="e">
        <f>_xlfn.XLOOKUP($D1367,#REF!,#REF!, "No results found",0)</f>
        <v>#REF!</v>
      </c>
    </row>
    <row r="1368" spans="1:8" customFormat="1" ht="14.65" customHeight="1" x14ac:dyDescent="0.25">
      <c r="A1368" s="13" t="s">
        <v>2213</v>
      </c>
      <c r="B1368" s="2" t="s">
        <v>2214</v>
      </c>
      <c r="C1368" s="13" t="s">
        <v>2215</v>
      </c>
      <c r="D1368" s="13" t="s">
        <v>637</v>
      </c>
      <c r="E1368" s="30" t="str">
        <f>IFERROR(AVERAGEIFS(#REF!,#REF!,$C1368,#REF!,#REF!),"No results found")</f>
        <v>No results found</v>
      </c>
      <c r="F1368" s="30" t="e">
        <f>_xlfn.XLOOKUP($C1368,#REF!,#REF!, "No results found",0)</f>
        <v>#REF!</v>
      </c>
      <c r="G1368" s="30" t="str">
        <f>IFERROR(AVERAGEIFS(#REF!,#REF!,$D1368,#REF!,#REF!),"No results found")</f>
        <v>No results found</v>
      </c>
      <c r="H1368" s="31" t="e">
        <f>_xlfn.XLOOKUP($D1368,#REF!,#REF!, "No results found",0)</f>
        <v>#REF!</v>
      </c>
    </row>
    <row r="1369" spans="1:8" customFormat="1" ht="14.65" customHeight="1" x14ac:dyDescent="0.25">
      <c r="A1369" s="13" t="s">
        <v>3077</v>
      </c>
      <c r="B1369" s="2" t="s">
        <v>3078</v>
      </c>
      <c r="C1369" s="13" t="s">
        <v>3079</v>
      </c>
      <c r="D1369" s="13" t="s">
        <v>1208</v>
      </c>
      <c r="E1369" s="30" t="str">
        <f>IFERROR(AVERAGEIFS(#REF!,#REF!,$C1369,#REF!,#REF!),"No results found")</f>
        <v>No results found</v>
      </c>
      <c r="F1369" s="30" t="e">
        <f>_xlfn.XLOOKUP($C1369,#REF!,#REF!, "No results found",0)</f>
        <v>#REF!</v>
      </c>
      <c r="G1369" s="30" t="str">
        <f>IFERROR(AVERAGEIFS(#REF!,#REF!,$D1369,#REF!,#REF!),"No results found")</f>
        <v>No results found</v>
      </c>
      <c r="H1369" s="31" t="e">
        <f>_xlfn.XLOOKUP($D1369,#REF!,#REF!, "No results found",0)</f>
        <v>#REF!</v>
      </c>
    </row>
    <row r="1370" spans="1:8" customFormat="1" ht="14.65" customHeight="1" x14ac:dyDescent="0.25">
      <c r="A1370" s="13" t="s">
        <v>495</v>
      </c>
      <c r="B1370" s="2" t="s">
        <v>3097</v>
      </c>
      <c r="C1370" s="13" t="s">
        <v>496</v>
      </c>
      <c r="D1370" s="13" t="s">
        <v>1208</v>
      </c>
      <c r="E1370" s="30" t="str">
        <f>IFERROR(AVERAGEIFS(#REF!,#REF!,$C1370,#REF!,#REF!),"No results found")</f>
        <v>No results found</v>
      </c>
      <c r="F1370" s="30" t="e">
        <f>_xlfn.XLOOKUP($C1370,#REF!,#REF!, "No results found",0)</f>
        <v>#REF!</v>
      </c>
      <c r="G1370" s="30" t="str">
        <f>IFERROR(AVERAGEIFS(#REF!,#REF!,$D1370,#REF!,#REF!),"No results found")</f>
        <v>No results found</v>
      </c>
      <c r="H1370" s="31" t="e">
        <f>_xlfn.XLOOKUP($D1370,#REF!,#REF!, "No results found",0)</f>
        <v>#REF!</v>
      </c>
    </row>
    <row r="1371" spans="1:8" customFormat="1" ht="14.65" customHeight="1" x14ac:dyDescent="0.25">
      <c r="A1371" s="13" t="s">
        <v>3476</v>
      </c>
      <c r="B1371" s="2" t="s">
        <v>3477</v>
      </c>
      <c r="C1371" s="13" t="s">
        <v>1208</v>
      </c>
      <c r="D1371" s="13" t="s">
        <v>3474</v>
      </c>
      <c r="E1371" s="30" t="str">
        <f>IFERROR(AVERAGEIFS(#REF!,#REF!,$C1371,#REF!,#REF!),"No results found")</f>
        <v>No results found</v>
      </c>
      <c r="F1371" s="30" t="e">
        <f>_xlfn.XLOOKUP($C1371,#REF!,#REF!, "No results found",0)</f>
        <v>#REF!</v>
      </c>
      <c r="G1371" s="30" t="str">
        <f>IFERROR(AVERAGEIFS(#REF!,#REF!,$D1371,#REF!,#REF!),"No results found")</f>
        <v>No results found</v>
      </c>
      <c r="H1371" s="31" t="e">
        <f>_xlfn.XLOOKUP($D1371,#REF!,#REF!, "No results found",0)</f>
        <v>#REF!</v>
      </c>
    </row>
    <row r="1372" spans="1:8" customFormat="1" ht="14.65" customHeight="1" x14ac:dyDescent="0.25">
      <c r="A1372" s="13" t="s">
        <v>985</v>
      </c>
      <c r="B1372" s="2" t="s">
        <v>2763</v>
      </c>
      <c r="C1372" s="13"/>
      <c r="D1372" s="13"/>
      <c r="E1372" s="14"/>
      <c r="F1372" s="14"/>
      <c r="G1372" s="15"/>
      <c r="H1372" s="12"/>
    </row>
    <row r="1373" spans="1:8" customFormat="1" ht="14.65" customHeight="1" x14ac:dyDescent="0.25">
      <c r="A1373" s="13" t="s">
        <v>984</v>
      </c>
      <c r="B1373" s="2" t="s">
        <v>2761</v>
      </c>
      <c r="C1373" s="13"/>
      <c r="D1373" s="13"/>
      <c r="E1373" s="14"/>
      <c r="F1373" s="14"/>
      <c r="G1373" s="15"/>
      <c r="H1373" s="12"/>
    </row>
    <row r="1374" spans="1:8" customFormat="1" ht="14.65" customHeight="1" x14ac:dyDescent="0.25">
      <c r="A1374" s="13" t="s">
        <v>554</v>
      </c>
      <c r="B1374" s="2" t="s">
        <v>2762</v>
      </c>
      <c r="C1374" s="13"/>
      <c r="D1374" s="13"/>
      <c r="E1374" s="14"/>
      <c r="F1374" s="14"/>
      <c r="G1374" s="15"/>
      <c r="H1374" s="12"/>
    </row>
    <row r="1375" spans="1:8" customFormat="1" ht="14.65" customHeight="1" x14ac:dyDescent="0.25">
      <c r="A1375" s="13" t="s">
        <v>662</v>
      </c>
      <c r="B1375" s="2" t="s">
        <v>2754</v>
      </c>
      <c r="C1375" s="13"/>
      <c r="D1375" s="13"/>
      <c r="E1375" s="14"/>
      <c r="F1375" s="14"/>
      <c r="G1375" s="15"/>
      <c r="H1375" s="12"/>
    </row>
    <row r="1376" spans="1:8" customFormat="1" ht="14.65" customHeight="1" x14ac:dyDescent="0.25">
      <c r="A1376" s="13" t="s">
        <v>2759</v>
      </c>
      <c r="B1376" s="2" t="s">
        <v>2760</v>
      </c>
      <c r="C1376" s="13"/>
      <c r="D1376" s="13"/>
      <c r="E1376" s="14"/>
      <c r="F1376" s="14"/>
      <c r="G1376" s="15"/>
      <c r="H1376" s="12"/>
    </row>
    <row r="1377" spans="1:8" customFormat="1" ht="14.65" customHeight="1" x14ac:dyDescent="0.25">
      <c r="A1377" s="13" t="s">
        <v>716</v>
      </c>
      <c r="B1377" s="2" t="s">
        <v>3426</v>
      </c>
      <c r="C1377" s="13"/>
      <c r="D1377" s="13"/>
      <c r="E1377" s="14"/>
      <c r="F1377" s="14"/>
      <c r="G1377" s="15"/>
      <c r="H1377" s="12"/>
    </row>
    <row r="1378" spans="1:8" customFormat="1" ht="14.65" customHeight="1" x14ac:dyDescent="0.25">
      <c r="A1378" s="13" t="s">
        <v>997</v>
      </c>
      <c r="B1378" s="2" t="s">
        <v>2833</v>
      </c>
      <c r="C1378" s="13"/>
      <c r="D1378" s="13"/>
      <c r="E1378" s="14"/>
      <c r="F1378" s="14"/>
      <c r="G1378" s="15"/>
      <c r="H1378" s="12"/>
    </row>
    <row r="1379" spans="1:8" customFormat="1" ht="14.65" customHeight="1" x14ac:dyDescent="0.25">
      <c r="A1379" s="13" t="s">
        <v>556</v>
      </c>
      <c r="B1379" s="2" t="s">
        <v>2801</v>
      </c>
      <c r="C1379" s="13" t="s">
        <v>406</v>
      </c>
      <c r="D1379" s="13" t="s">
        <v>1208</v>
      </c>
      <c r="E1379" s="30" t="str">
        <f>IFERROR(AVERAGEIFS(#REF!,#REF!,$C1379,#REF!,#REF!),"No results found")</f>
        <v>No results found</v>
      </c>
      <c r="F1379" s="30" t="e">
        <f>_xlfn.XLOOKUP($C1379,#REF!,#REF!, "No results found",0)</f>
        <v>#REF!</v>
      </c>
      <c r="G1379" s="30" t="str">
        <f>IFERROR(AVERAGEIFS(#REF!,#REF!,$D1379,#REF!,#REF!),"No results found")</f>
        <v>No results found</v>
      </c>
      <c r="H1379" s="31" t="e">
        <f>_xlfn.XLOOKUP($D1379,#REF!,#REF!, "No results found",0)</f>
        <v>#REF!</v>
      </c>
    </row>
    <row r="1380" spans="1:8" customFormat="1" ht="14.65" customHeight="1" x14ac:dyDescent="0.25">
      <c r="A1380" s="13" t="s">
        <v>406</v>
      </c>
      <c r="B1380" s="2" t="s">
        <v>2804</v>
      </c>
      <c r="C1380" s="13" t="s">
        <v>1208</v>
      </c>
      <c r="D1380" s="13" t="s">
        <v>556</v>
      </c>
      <c r="E1380" s="30" t="str">
        <f>IFERROR(AVERAGEIFS(#REF!,#REF!,$C1380,#REF!,#REF!),"No results found")</f>
        <v>No results found</v>
      </c>
      <c r="F1380" s="30" t="e">
        <f>_xlfn.XLOOKUP($C1380,#REF!,#REF!, "No results found",0)</f>
        <v>#REF!</v>
      </c>
      <c r="G1380" s="30" t="str">
        <f>IFERROR(AVERAGEIFS(#REF!,#REF!,$D1380,#REF!,#REF!),"No results found")</f>
        <v>No results found</v>
      </c>
      <c r="H1380" s="31" t="e">
        <f>_xlfn.XLOOKUP($D1380,#REF!,#REF!, "No results found",0)</f>
        <v>#REF!</v>
      </c>
    </row>
    <row r="1381" spans="1:8" customFormat="1" ht="14.65" customHeight="1" x14ac:dyDescent="0.25">
      <c r="A1381" s="13" t="s">
        <v>707</v>
      </c>
      <c r="B1381" s="2" t="s">
        <v>3275</v>
      </c>
      <c r="C1381" s="13" t="s">
        <v>441</v>
      </c>
      <c r="D1381" s="13" t="s">
        <v>1208</v>
      </c>
      <c r="E1381" s="30" t="str">
        <f>IFERROR(AVERAGEIFS(#REF!,#REF!,$C1381,#REF!,#REF!),"No results found")</f>
        <v>No results found</v>
      </c>
      <c r="F1381" s="30" t="e">
        <f>_xlfn.XLOOKUP($C1381,#REF!,#REF!, "No results found",0)</f>
        <v>#REF!</v>
      </c>
      <c r="G1381" s="30" t="str">
        <f>IFERROR(AVERAGEIFS(#REF!,#REF!,$D1381,#REF!,#REF!),"No results found")</f>
        <v>No results found</v>
      </c>
      <c r="H1381" s="31" t="e">
        <f>_xlfn.XLOOKUP($D1381,#REF!,#REF!, "No results found",0)</f>
        <v>#REF!</v>
      </c>
    </row>
    <row r="1382" spans="1:8" customFormat="1" ht="14.65" customHeight="1" x14ac:dyDescent="0.25">
      <c r="A1382" s="13" t="s">
        <v>955</v>
      </c>
      <c r="B1382" s="2" t="s">
        <v>2599</v>
      </c>
      <c r="C1382" s="13"/>
      <c r="D1382" s="13"/>
      <c r="E1382" s="14"/>
      <c r="F1382" s="14"/>
      <c r="G1382" s="15"/>
      <c r="H1382" s="12"/>
    </row>
    <row r="1383" spans="1:8" customFormat="1" ht="14.65" customHeight="1" x14ac:dyDescent="0.25">
      <c r="A1383" s="13" t="s">
        <v>2602</v>
      </c>
      <c r="B1383" s="2" t="s">
        <v>2603</v>
      </c>
      <c r="C1383" s="13"/>
      <c r="D1383" s="13"/>
      <c r="E1383" s="14"/>
      <c r="F1383" s="14"/>
      <c r="G1383" s="15"/>
      <c r="H1383" s="12"/>
    </row>
    <row r="1384" spans="1:8" customFormat="1" ht="14.65" customHeight="1" x14ac:dyDescent="0.25">
      <c r="A1384" s="13" t="s">
        <v>858</v>
      </c>
      <c r="B1384" s="2" t="s">
        <v>2136</v>
      </c>
      <c r="C1384" s="13" t="s">
        <v>364</v>
      </c>
      <c r="D1384" s="13" t="s">
        <v>1208</v>
      </c>
      <c r="E1384" s="30" t="str">
        <f>IFERROR(AVERAGEIFS(#REF!,#REF!,$C1384,#REF!,#REF!),"No results found")</f>
        <v>No results found</v>
      </c>
      <c r="F1384" s="30" t="e">
        <f>_xlfn.XLOOKUP($C1384,#REF!,#REF!, "No results found",0)</f>
        <v>#REF!</v>
      </c>
      <c r="G1384" s="30" t="str">
        <f>IFERROR(AVERAGEIFS(#REF!,#REF!,$D1384,#REF!,#REF!),"No results found")</f>
        <v>No results found</v>
      </c>
      <c r="H1384" s="31" t="e">
        <f>_xlfn.XLOOKUP($D1384,#REF!,#REF!, "No results found",0)</f>
        <v>#REF!</v>
      </c>
    </row>
    <row r="1385" spans="1:8" customFormat="1" ht="14.65" customHeight="1" x14ac:dyDescent="0.25">
      <c r="A1385" s="13" t="s">
        <v>3177</v>
      </c>
      <c r="B1385" s="2" t="s">
        <v>3178</v>
      </c>
      <c r="C1385" s="13" t="s">
        <v>394</v>
      </c>
      <c r="D1385" s="13" t="s">
        <v>1208</v>
      </c>
      <c r="E1385" s="30" t="str">
        <f>IFERROR(AVERAGEIFS(#REF!,#REF!,$C1385,#REF!,#REF!),"No results found")</f>
        <v>No results found</v>
      </c>
      <c r="F1385" s="30" t="e">
        <f>_xlfn.XLOOKUP($C1385,#REF!,#REF!, "No results found",0)</f>
        <v>#REF!</v>
      </c>
      <c r="G1385" s="30" t="str">
        <f>IFERROR(AVERAGEIFS(#REF!,#REF!,$D1385,#REF!,#REF!),"No results found")</f>
        <v>No results found</v>
      </c>
      <c r="H1385" s="31" t="e">
        <f>_xlfn.XLOOKUP($D1385,#REF!,#REF!, "No results found",0)</f>
        <v>#REF!</v>
      </c>
    </row>
    <row r="1386" spans="1:8" customFormat="1" ht="14.65" customHeight="1" x14ac:dyDescent="0.25">
      <c r="A1386" s="13" t="s">
        <v>410</v>
      </c>
      <c r="B1386" s="2" t="s">
        <v>1209</v>
      </c>
      <c r="C1386" s="13"/>
      <c r="D1386" s="13"/>
      <c r="E1386" s="14"/>
      <c r="F1386" s="14"/>
      <c r="G1386" s="15"/>
      <c r="H1386" s="12"/>
    </row>
    <row r="1387" spans="1:8" customFormat="1" ht="14.65" customHeight="1" x14ac:dyDescent="0.25">
      <c r="A1387" s="13" t="s">
        <v>290</v>
      </c>
      <c r="B1387" s="2" t="s">
        <v>291</v>
      </c>
      <c r="C1387" s="13"/>
      <c r="D1387" s="13"/>
      <c r="E1387" s="14"/>
      <c r="F1387" s="14"/>
      <c r="G1387" s="15"/>
      <c r="H1387" s="12"/>
    </row>
    <row r="1388" spans="1:8" customFormat="1" ht="14.65" customHeight="1" x14ac:dyDescent="0.25">
      <c r="A1388" s="13" t="s">
        <v>265</v>
      </c>
      <c r="B1388" s="2" t="s">
        <v>266</v>
      </c>
      <c r="C1388" s="13" t="s">
        <v>3401</v>
      </c>
      <c r="D1388" s="13" t="s">
        <v>1208</v>
      </c>
      <c r="E1388" s="30" t="str">
        <f>IFERROR(AVERAGEIFS(#REF!,#REF!,$C1388,#REF!,#REF!),"No results found")</f>
        <v>No results found</v>
      </c>
      <c r="F1388" s="30" t="e">
        <f>_xlfn.XLOOKUP($C1388,#REF!,#REF!, "No results found",0)</f>
        <v>#REF!</v>
      </c>
      <c r="G1388" s="30" t="str">
        <f>IFERROR(AVERAGEIFS(#REF!,#REF!,$D1388,#REF!,#REF!),"No results found")</f>
        <v>No results found</v>
      </c>
      <c r="H1388" s="31" t="e">
        <f>_xlfn.XLOOKUP($D1388,#REF!,#REF!, "No results found",0)</f>
        <v>#REF!</v>
      </c>
    </row>
    <row r="1389" spans="1:8" customFormat="1" ht="14.65" customHeight="1" x14ac:dyDescent="0.25">
      <c r="A1389" s="13" t="s">
        <v>3401</v>
      </c>
      <c r="B1389" s="2" t="s">
        <v>3402</v>
      </c>
      <c r="C1389" s="13" t="s">
        <v>1208</v>
      </c>
      <c r="D1389" s="13" t="s">
        <v>265</v>
      </c>
      <c r="E1389" s="30" t="str">
        <f>IFERROR(AVERAGEIFS(#REF!,#REF!,$C1389,#REF!,#REF!),"No results found")</f>
        <v>No results found</v>
      </c>
      <c r="F1389" s="30" t="e">
        <f>_xlfn.XLOOKUP($C1389,#REF!,#REF!, "No results found",0)</f>
        <v>#REF!</v>
      </c>
      <c r="G1389" s="30" t="str">
        <f>IFERROR(AVERAGEIFS(#REF!,#REF!,$D1389,#REF!,#REF!),"No results found")</f>
        <v>No results found</v>
      </c>
      <c r="H1389" s="31" t="e">
        <f>_xlfn.XLOOKUP($D1389,#REF!,#REF!, "No results found",0)</f>
        <v>#REF!</v>
      </c>
    </row>
    <row r="1390" spans="1:8" customFormat="1" ht="14.65" customHeight="1" x14ac:dyDescent="0.25">
      <c r="A1390" s="13" t="s">
        <v>237</v>
      </c>
      <c r="B1390" s="2" t="s">
        <v>3281</v>
      </c>
      <c r="C1390" s="13"/>
      <c r="D1390" s="13"/>
      <c r="E1390" s="14"/>
      <c r="F1390" s="14"/>
      <c r="G1390" s="15"/>
      <c r="H1390" s="12"/>
    </row>
    <row r="1391" spans="1:8" customFormat="1" ht="14.65" customHeight="1" x14ac:dyDescent="0.25">
      <c r="A1391" s="13" t="s">
        <v>3414</v>
      </c>
      <c r="B1391" s="2" t="s">
        <v>3415</v>
      </c>
      <c r="C1391" s="13"/>
      <c r="D1391" s="13"/>
      <c r="E1391" s="14"/>
      <c r="F1391" s="14"/>
      <c r="G1391" s="15"/>
      <c r="H1391" s="12"/>
    </row>
    <row r="1392" spans="1:8" customFormat="1" ht="14.65" customHeight="1" x14ac:dyDescent="0.25">
      <c r="A1392" s="13" t="s">
        <v>3095</v>
      </c>
      <c r="B1392" s="2" t="s">
        <v>3096</v>
      </c>
      <c r="C1392" s="13"/>
      <c r="D1392" s="13"/>
      <c r="E1392" s="14"/>
      <c r="F1392" s="14"/>
      <c r="G1392" s="15"/>
      <c r="H1392" s="12"/>
    </row>
    <row r="1393" spans="1:8" customFormat="1" ht="14.65" customHeight="1" x14ac:dyDescent="0.25">
      <c r="A1393" s="13" t="s">
        <v>1867</v>
      </c>
      <c r="B1393" s="2" t="s">
        <v>1868</v>
      </c>
      <c r="C1393" s="13" t="s">
        <v>177</v>
      </c>
      <c r="D1393" s="13" t="s">
        <v>1208</v>
      </c>
      <c r="E1393" s="30" t="str">
        <f>IFERROR(AVERAGEIFS(#REF!,#REF!,$C1393,#REF!,#REF!),"No results found")</f>
        <v>No results found</v>
      </c>
      <c r="F1393" s="30" t="e">
        <f>_xlfn.XLOOKUP($C1393,#REF!,#REF!, "No results found",0)</f>
        <v>#REF!</v>
      </c>
      <c r="G1393" s="30" t="str">
        <f>IFERROR(AVERAGEIFS(#REF!,#REF!,$D1393,#REF!,#REF!),"No results found")</f>
        <v>No results found</v>
      </c>
      <c r="H1393" s="31" t="e">
        <f>_xlfn.XLOOKUP($D1393,#REF!,#REF!, "No results found",0)</f>
        <v>#REF!</v>
      </c>
    </row>
    <row r="1394" spans="1:8" customFormat="1" ht="14.65" customHeight="1" x14ac:dyDescent="0.25">
      <c r="A1394" s="13" t="s">
        <v>247</v>
      </c>
      <c r="B1394" s="2" t="s">
        <v>248</v>
      </c>
      <c r="C1394" s="13"/>
      <c r="D1394" s="13"/>
      <c r="E1394" s="14"/>
      <c r="F1394" s="14"/>
      <c r="G1394" s="15"/>
      <c r="H1394" s="12"/>
    </row>
    <row r="1395" spans="1:8" customFormat="1" ht="14.65" customHeight="1" x14ac:dyDescent="0.25">
      <c r="A1395" s="13" t="s">
        <v>3127</v>
      </c>
      <c r="B1395" s="2" t="s">
        <v>3128</v>
      </c>
      <c r="C1395" s="13"/>
      <c r="D1395" s="13"/>
      <c r="E1395" s="14"/>
      <c r="F1395" s="14"/>
      <c r="G1395" s="15"/>
      <c r="H1395" s="12"/>
    </row>
    <row r="1396" spans="1:8" customFormat="1" ht="14.65" customHeight="1" x14ac:dyDescent="0.25">
      <c r="A1396" s="13" t="s">
        <v>310</v>
      </c>
      <c r="B1396" s="2" t="s">
        <v>3850</v>
      </c>
      <c r="C1396" s="13"/>
      <c r="D1396" s="13"/>
      <c r="E1396" s="14"/>
      <c r="F1396" s="14"/>
      <c r="G1396" s="15"/>
      <c r="H1396" s="12"/>
    </row>
    <row r="1397" spans="1:8" customFormat="1" ht="14.65" customHeight="1" x14ac:dyDescent="0.25">
      <c r="A1397" s="13" t="s">
        <v>2681</v>
      </c>
      <c r="B1397" s="2" t="s">
        <v>2682</v>
      </c>
      <c r="C1397" s="13"/>
      <c r="D1397" s="13"/>
      <c r="E1397" s="14"/>
      <c r="F1397" s="14"/>
      <c r="G1397" s="15"/>
      <c r="H1397" s="12"/>
    </row>
    <row r="1398" spans="1:8" customFormat="1" ht="14.65" customHeight="1" x14ac:dyDescent="0.25">
      <c r="A1398" s="13" t="s">
        <v>589</v>
      </c>
      <c r="B1398" s="2" t="s">
        <v>3416</v>
      </c>
      <c r="C1398" s="13" t="s">
        <v>186</v>
      </c>
      <c r="D1398" s="13" t="s">
        <v>1208</v>
      </c>
      <c r="E1398" s="30" t="str">
        <f>IFERROR(AVERAGEIFS(#REF!,#REF!,$C1398,#REF!,#REF!),"No results found")</f>
        <v>No results found</v>
      </c>
      <c r="F1398" s="30" t="e">
        <f>_xlfn.XLOOKUP($C1398,#REF!,#REF!, "No results found",0)</f>
        <v>#REF!</v>
      </c>
      <c r="G1398" s="30" t="str">
        <f>IFERROR(AVERAGEIFS(#REF!,#REF!,$D1398,#REF!,#REF!),"No results found")</f>
        <v>No results found</v>
      </c>
      <c r="H1398" s="31" t="e">
        <f>_xlfn.XLOOKUP($D1398,#REF!,#REF!, "No results found",0)</f>
        <v>#REF!</v>
      </c>
    </row>
    <row r="1399" spans="1:8" customFormat="1" ht="14.65" customHeight="1" x14ac:dyDescent="0.25">
      <c r="A1399" s="13" t="s">
        <v>186</v>
      </c>
      <c r="B1399" s="2" t="s">
        <v>187</v>
      </c>
      <c r="C1399" s="13" t="s">
        <v>1208</v>
      </c>
      <c r="D1399" s="13" t="s">
        <v>589</v>
      </c>
      <c r="E1399" s="30" t="str">
        <f>IFERROR(AVERAGEIFS(#REF!,#REF!,$C1399,#REF!,#REF!),"No results found")</f>
        <v>No results found</v>
      </c>
      <c r="F1399" s="30" t="e">
        <f>_xlfn.XLOOKUP($C1399,#REF!,#REF!, "No results found",0)</f>
        <v>#REF!</v>
      </c>
      <c r="G1399" s="30" t="str">
        <f>IFERROR(AVERAGEIFS(#REF!,#REF!,$D1399,#REF!,#REF!),"No results found")</f>
        <v>No results found</v>
      </c>
      <c r="H1399" s="31" t="e">
        <f>_xlfn.XLOOKUP($D1399,#REF!,#REF!, "No results found",0)</f>
        <v>#REF!</v>
      </c>
    </row>
    <row r="1400" spans="1:8" customFormat="1" ht="14.65" customHeight="1" x14ac:dyDescent="0.25">
      <c r="A1400" s="13" t="s">
        <v>286</v>
      </c>
      <c r="B1400" s="2" t="s">
        <v>3851</v>
      </c>
      <c r="C1400" s="13"/>
      <c r="D1400" s="13"/>
      <c r="E1400" s="14"/>
      <c r="F1400" s="14"/>
      <c r="G1400" s="15"/>
      <c r="H1400" s="12"/>
    </row>
    <row r="1401" spans="1:8" customFormat="1" ht="14.65" customHeight="1" x14ac:dyDescent="0.25">
      <c r="A1401" s="13" t="s">
        <v>294</v>
      </c>
      <c r="B1401" s="2" t="s">
        <v>1417</v>
      </c>
      <c r="C1401" s="13"/>
      <c r="D1401" s="13"/>
      <c r="E1401" s="14"/>
      <c r="F1401" s="14"/>
      <c r="G1401" s="15"/>
      <c r="H1401" s="12"/>
    </row>
    <row r="1402" spans="1:8" customFormat="1" ht="14.65" customHeight="1" x14ac:dyDescent="0.25">
      <c r="A1402" s="13" t="s">
        <v>3852</v>
      </c>
      <c r="B1402" s="2" t="s">
        <v>3853</v>
      </c>
      <c r="C1402" s="13"/>
      <c r="D1402" s="13"/>
      <c r="E1402" s="14"/>
      <c r="F1402" s="14"/>
      <c r="G1402" s="15"/>
      <c r="H1402" s="12"/>
    </row>
  </sheetData>
  <sheetProtection algorithmName="SHA-512" hashValue="YZxSRVcLr2hUujq0WlNl1Om7ucSfN0J91K4wiq2YyRU/YgxwMcWn9ZqyyjJYDNlliBTj38ljkkO9mwBK8AJm/A==" saltValue="RxS/4SunM4qaA7g8jW4HZQ==" spinCount="100000" sheet="1" objects="1" scenarios="1" selectLockedCells="1" sort="0" autoFilter="0"/>
  <conditionalFormatting sqref="A1:A1402">
    <cfRule type="duplicateValues" dxfId="1" priority="7"/>
  </conditionalFormatting>
  <conditionalFormatting sqref="A1373">
    <cfRule type="duplicateValues" dxfId="0" priority="9"/>
  </conditionalFormatting>
  <printOptions horizontalCentered="1" verticalCentered="1"/>
  <pageMargins left="0.7" right="0.7" top="0.75" bottom="0.75" header="0.3" footer="0.3"/>
  <pageSetup scale="28" orientation="portrait" horizontalDpi="1200" verticalDpi="1200" r:id="rId1"/>
  <headerFooter>
    <oddHeader>&amp;C&amp;"-,Bold"&amp;KFF0000HRBC USE ONLY</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72562-B00A-4A6B-9A86-CC24348F8700}">
  <sheetPr codeName="Sheet14"/>
  <dimension ref="A1:C5"/>
  <sheetViews>
    <sheetView workbookViewId="0">
      <selection activeCell="C9" sqref="C9"/>
    </sheetView>
  </sheetViews>
  <sheetFormatPr defaultRowHeight="15" x14ac:dyDescent="0.25"/>
  <cols>
    <col min="1" max="1" width="31.7109375" bestFit="1" customWidth="1"/>
    <col min="2" max="2" width="8.7109375" customWidth="1"/>
    <col min="3" max="3" width="20.28515625" customWidth="1"/>
  </cols>
  <sheetData>
    <row r="1" spans="1:3" x14ac:dyDescent="0.25">
      <c r="A1" s="3" t="s">
        <v>3854</v>
      </c>
      <c r="C1" s="3" t="s">
        <v>70</v>
      </c>
    </row>
    <row r="2" spans="1:3" x14ac:dyDescent="0.25">
      <c r="A2" t="s">
        <v>3855</v>
      </c>
      <c r="C2" t="e">
        <f>IF(#REF!= "","",#REF!)</f>
        <v>#REF!</v>
      </c>
    </row>
    <row r="3" spans="1:3" x14ac:dyDescent="0.25">
      <c r="A3" t="s">
        <v>3856</v>
      </c>
      <c r="C3" t="s">
        <v>3857</v>
      </c>
    </row>
    <row r="4" spans="1:3" x14ac:dyDescent="0.25">
      <c r="A4" t="s">
        <v>3858</v>
      </c>
    </row>
    <row r="5" spans="1:3" x14ac:dyDescent="0.25">
      <c r="A5" t="s">
        <v>3859</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A5494-493B-4A6B-9A61-B9F81CD36EDE}">
  <sheetPr codeName="Sheet15"/>
  <dimension ref="A1:C44"/>
  <sheetViews>
    <sheetView workbookViewId="0">
      <selection activeCell="C3" sqref="C3"/>
    </sheetView>
  </sheetViews>
  <sheetFormatPr defaultRowHeight="15" x14ac:dyDescent="0.25"/>
  <cols>
    <col min="1" max="1" width="42.28515625" bestFit="1" customWidth="1"/>
    <col min="2" max="2" width="46.7109375" bestFit="1" customWidth="1"/>
    <col min="3" max="3" width="19.7109375" customWidth="1"/>
  </cols>
  <sheetData>
    <row r="1" spans="1:3" x14ac:dyDescent="0.25">
      <c r="A1" s="10" t="s">
        <v>68</v>
      </c>
      <c r="B1" t="s">
        <v>69</v>
      </c>
      <c r="C1" t="s">
        <v>3860</v>
      </c>
    </row>
    <row r="2" spans="1:3" x14ac:dyDescent="0.25">
      <c r="A2" t="s">
        <v>3861</v>
      </c>
      <c r="B2" t="s">
        <v>3862</v>
      </c>
      <c r="C2" t="s">
        <v>73</v>
      </c>
    </row>
    <row r="3" spans="1:3" x14ac:dyDescent="0.25">
      <c r="A3" t="s">
        <v>3863</v>
      </c>
      <c r="B3" t="s">
        <v>3864</v>
      </c>
      <c r="C3" t="s">
        <v>3865</v>
      </c>
    </row>
    <row r="4" spans="1:3" x14ac:dyDescent="0.25">
      <c r="A4" t="s">
        <v>3866</v>
      </c>
      <c r="B4" t="s">
        <v>3867</v>
      </c>
      <c r="C4" t="s">
        <v>1348</v>
      </c>
    </row>
    <row r="5" spans="1:3" x14ac:dyDescent="0.25">
      <c r="A5" t="s">
        <v>3868</v>
      </c>
      <c r="B5" t="s">
        <v>3869</v>
      </c>
      <c r="C5" t="s">
        <v>3870</v>
      </c>
    </row>
    <row r="6" spans="1:3" x14ac:dyDescent="0.25">
      <c r="A6" t="s">
        <v>3871</v>
      </c>
      <c r="B6" t="s">
        <v>3872</v>
      </c>
      <c r="C6" t="s">
        <v>3873</v>
      </c>
    </row>
    <row r="7" spans="1:3" x14ac:dyDescent="0.25">
      <c r="A7" t="s">
        <v>3874</v>
      </c>
      <c r="B7" t="s">
        <v>3875</v>
      </c>
      <c r="C7" t="s">
        <v>3870</v>
      </c>
    </row>
    <row r="8" spans="1:3" x14ac:dyDescent="0.25">
      <c r="A8" t="s">
        <v>3876</v>
      </c>
      <c r="B8" t="s">
        <v>3877</v>
      </c>
      <c r="C8" t="s">
        <v>3870</v>
      </c>
    </row>
    <row r="9" spans="1:3" x14ac:dyDescent="0.25">
      <c r="A9" t="s">
        <v>3878</v>
      </c>
      <c r="B9" t="s">
        <v>3879</v>
      </c>
      <c r="C9" t="s">
        <v>3870</v>
      </c>
    </row>
    <row r="10" spans="1:3" x14ac:dyDescent="0.25">
      <c r="A10" t="s">
        <v>3880</v>
      </c>
      <c r="B10" t="s">
        <v>3881</v>
      </c>
      <c r="C10" t="s">
        <v>3870</v>
      </c>
    </row>
    <row r="11" spans="1:3" x14ac:dyDescent="0.25">
      <c r="A11" t="s">
        <v>3882</v>
      </c>
      <c r="B11" t="s">
        <v>3883</v>
      </c>
      <c r="C11" t="s">
        <v>3870</v>
      </c>
    </row>
    <row r="12" spans="1:3" x14ac:dyDescent="0.25">
      <c r="A12" t="s">
        <v>3884</v>
      </c>
      <c r="B12" t="s">
        <v>3885</v>
      </c>
      <c r="C12" t="s">
        <v>3870</v>
      </c>
    </row>
    <row r="13" spans="1:3" x14ac:dyDescent="0.25">
      <c r="A13" t="s">
        <v>1406</v>
      </c>
      <c r="B13" t="s">
        <v>3886</v>
      </c>
      <c r="C13" t="s">
        <v>3870</v>
      </c>
    </row>
    <row r="14" spans="1:3" x14ac:dyDescent="0.25">
      <c r="A14" t="s">
        <v>3887</v>
      </c>
      <c r="B14" t="s">
        <v>3888</v>
      </c>
      <c r="C14" t="s">
        <v>3870</v>
      </c>
    </row>
    <row r="15" spans="1:3" x14ac:dyDescent="0.25">
      <c r="A15" t="s">
        <v>3889</v>
      </c>
      <c r="B15" t="s">
        <v>3890</v>
      </c>
      <c r="C15" t="s">
        <v>3870</v>
      </c>
    </row>
    <row r="16" spans="1:3" x14ac:dyDescent="0.25">
      <c r="A16" t="s">
        <v>3891</v>
      </c>
      <c r="B16" t="s">
        <v>3892</v>
      </c>
      <c r="C16" t="s">
        <v>3870</v>
      </c>
    </row>
    <row r="17" spans="1:3" x14ac:dyDescent="0.25">
      <c r="A17" t="s">
        <v>3893</v>
      </c>
      <c r="B17" t="s">
        <v>3894</v>
      </c>
      <c r="C17" t="s">
        <v>3870</v>
      </c>
    </row>
    <row r="18" spans="1:3" x14ac:dyDescent="0.25">
      <c r="A18" t="s">
        <v>3895</v>
      </c>
      <c r="B18" t="s">
        <v>3896</v>
      </c>
      <c r="C18" t="s">
        <v>3865</v>
      </c>
    </row>
    <row r="19" spans="1:3" x14ac:dyDescent="0.25">
      <c r="A19" t="s">
        <v>3897</v>
      </c>
      <c r="B19" t="s">
        <v>3898</v>
      </c>
      <c r="C19" t="s">
        <v>73</v>
      </c>
    </row>
    <row r="20" spans="1:3" x14ac:dyDescent="0.25">
      <c r="A20" t="s">
        <v>1131</v>
      </c>
      <c r="B20" t="s">
        <v>3899</v>
      </c>
      <c r="C20" t="s">
        <v>3873</v>
      </c>
    </row>
    <row r="21" spans="1:3" x14ac:dyDescent="0.25">
      <c r="A21" t="s">
        <v>3900</v>
      </c>
      <c r="B21" t="s">
        <v>3901</v>
      </c>
      <c r="C21" t="s">
        <v>3873</v>
      </c>
    </row>
    <row r="22" spans="1:3" x14ac:dyDescent="0.25">
      <c r="A22" t="s">
        <v>313</v>
      </c>
      <c r="B22" t="s">
        <v>314</v>
      </c>
      <c r="C22" t="s">
        <v>73</v>
      </c>
    </row>
    <row r="23" spans="1:3" x14ac:dyDescent="0.25">
      <c r="A23" t="s">
        <v>1187</v>
      </c>
      <c r="B23" t="s">
        <v>3902</v>
      </c>
      <c r="C23" t="s">
        <v>3873</v>
      </c>
    </row>
    <row r="24" spans="1:3" x14ac:dyDescent="0.25">
      <c r="A24" t="s">
        <v>3903</v>
      </c>
      <c r="B24" t="s">
        <v>3904</v>
      </c>
      <c r="C24" t="s">
        <v>3865</v>
      </c>
    </row>
    <row r="25" spans="1:3" x14ac:dyDescent="0.25">
      <c r="A25" t="s">
        <v>3905</v>
      </c>
      <c r="B25" t="s">
        <v>3906</v>
      </c>
      <c r="C25" t="s">
        <v>73</v>
      </c>
    </row>
    <row r="26" spans="1:3" x14ac:dyDescent="0.25">
      <c r="A26" t="s">
        <v>3907</v>
      </c>
      <c r="B26" t="s">
        <v>3908</v>
      </c>
      <c r="C26" t="s">
        <v>3873</v>
      </c>
    </row>
    <row r="27" spans="1:3" x14ac:dyDescent="0.25">
      <c r="A27" t="s">
        <v>3909</v>
      </c>
      <c r="B27" t="s">
        <v>3910</v>
      </c>
      <c r="C27" t="s">
        <v>73</v>
      </c>
    </row>
    <row r="28" spans="1:3" x14ac:dyDescent="0.25">
      <c r="A28" t="s">
        <v>3911</v>
      </c>
      <c r="B28" t="s">
        <v>3912</v>
      </c>
      <c r="C28" t="s">
        <v>3873</v>
      </c>
    </row>
    <row r="29" spans="1:3" x14ac:dyDescent="0.25">
      <c r="A29" t="s">
        <v>3913</v>
      </c>
      <c r="B29" t="s">
        <v>3914</v>
      </c>
      <c r="C29" t="s">
        <v>3865</v>
      </c>
    </row>
    <row r="30" spans="1:3" x14ac:dyDescent="0.25">
      <c r="A30" t="s">
        <v>3915</v>
      </c>
      <c r="B30" t="s">
        <v>3916</v>
      </c>
      <c r="C30" t="s">
        <v>3873</v>
      </c>
    </row>
    <row r="31" spans="1:3" x14ac:dyDescent="0.25">
      <c r="A31" t="s">
        <v>3917</v>
      </c>
      <c r="B31" t="s">
        <v>3918</v>
      </c>
      <c r="C31" t="s">
        <v>3865</v>
      </c>
    </row>
    <row r="32" spans="1:3" x14ac:dyDescent="0.25">
      <c r="A32" t="s">
        <v>3919</v>
      </c>
      <c r="B32" t="s">
        <v>3920</v>
      </c>
      <c r="C32" t="s">
        <v>3870</v>
      </c>
    </row>
    <row r="33" spans="1:3" x14ac:dyDescent="0.25">
      <c r="A33" t="s">
        <v>3921</v>
      </c>
      <c r="B33" t="s">
        <v>3922</v>
      </c>
      <c r="C33" t="s">
        <v>3870</v>
      </c>
    </row>
    <row r="34" spans="1:3" x14ac:dyDescent="0.25">
      <c r="A34" t="s">
        <v>3923</v>
      </c>
      <c r="B34" t="s">
        <v>3924</v>
      </c>
      <c r="C34" t="s">
        <v>73</v>
      </c>
    </row>
    <row r="35" spans="1:3" x14ac:dyDescent="0.25">
      <c r="A35" t="s">
        <v>71</v>
      </c>
      <c r="B35" t="s">
        <v>72</v>
      </c>
      <c r="C35" t="s">
        <v>73</v>
      </c>
    </row>
    <row r="36" spans="1:3" x14ac:dyDescent="0.25">
      <c r="A36" t="s">
        <v>3925</v>
      </c>
      <c r="B36" t="s">
        <v>3926</v>
      </c>
      <c r="C36" t="s">
        <v>3873</v>
      </c>
    </row>
    <row r="37" spans="1:3" x14ac:dyDescent="0.25">
      <c r="A37" t="s">
        <v>3927</v>
      </c>
      <c r="B37" t="s">
        <v>3928</v>
      </c>
      <c r="C37" t="s">
        <v>73</v>
      </c>
    </row>
    <row r="38" spans="1:3" x14ac:dyDescent="0.25">
      <c r="A38" t="s">
        <v>3929</v>
      </c>
      <c r="B38" t="s">
        <v>3930</v>
      </c>
      <c r="C38" t="s">
        <v>73</v>
      </c>
    </row>
    <row r="39" spans="1:3" x14ac:dyDescent="0.25">
      <c r="A39" t="s">
        <v>3931</v>
      </c>
      <c r="B39" t="s">
        <v>3932</v>
      </c>
      <c r="C39" t="s">
        <v>73</v>
      </c>
    </row>
    <row r="40" spans="1:3" x14ac:dyDescent="0.25">
      <c r="A40" t="s">
        <v>3933</v>
      </c>
      <c r="B40" t="s">
        <v>3934</v>
      </c>
      <c r="C40" t="s">
        <v>3865</v>
      </c>
    </row>
    <row r="41" spans="1:3" x14ac:dyDescent="0.25">
      <c r="A41" t="s">
        <v>3935</v>
      </c>
      <c r="B41" t="s">
        <v>3936</v>
      </c>
      <c r="C41" t="s">
        <v>3865</v>
      </c>
    </row>
    <row r="42" spans="1:3" x14ac:dyDescent="0.25">
      <c r="A42" t="s">
        <v>3937</v>
      </c>
      <c r="B42" t="s">
        <v>3938</v>
      </c>
      <c r="C42" t="s">
        <v>3865</v>
      </c>
    </row>
    <row r="43" spans="1:3" x14ac:dyDescent="0.25">
      <c r="A43" t="s">
        <v>3939</v>
      </c>
      <c r="B43" t="s">
        <v>3940</v>
      </c>
      <c r="C43" t="s">
        <v>3865</v>
      </c>
    </row>
    <row r="44" spans="1:3" x14ac:dyDescent="0.25">
      <c r="A44" t="s">
        <v>3941</v>
      </c>
      <c r="B44" t="s">
        <v>3942</v>
      </c>
      <c r="C44" t="s">
        <v>3865</v>
      </c>
    </row>
  </sheetData>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5B6EECA5EF0148ADDA2846DBC9AB22" ma:contentTypeVersion="14" ma:contentTypeDescription="Create a new document." ma:contentTypeScope="" ma:versionID="6b12180c46fdfe09c8bc6c960004d58a">
  <xsd:schema xmlns:xsd="http://www.w3.org/2001/XMLSchema" xmlns:xs="http://www.w3.org/2001/XMLSchema" xmlns:p="http://schemas.microsoft.com/office/2006/metadata/properties" xmlns:ns2="b00e9050-d4a0-4265-b62a-0a53af4d791b" xmlns:ns3="c5e47800-f76a-437e-9a02-27bd94cf552c" targetNamespace="http://schemas.microsoft.com/office/2006/metadata/properties" ma:root="true" ma:fieldsID="708b3dc25f9f8440d3d5df04ff083396" ns2:_="" ns3:_="">
    <xsd:import namespace="b00e9050-d4a0-4265-b62a-0a53af4d791b"/>
    <xsd:import namespace="c5e47800-f76a-437e-9a02-27bd94cf55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e9050-d4a0-4265-b62a-0a53af4d79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d757968-b5e0-43bf-af52-13bc706514c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e47800-f76a-437e-9a02-27bd94cf552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475a86f-5e25-456e-8c9e-be83d40e126e}" ma:internalName="TaxCatchAll" ma:showField="CatchAllData" ma:web="c5e47800-f76a-437e-9a02-27bd94cf55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00e9050-d4a0-4265-b62a-0a53af4d791b">
      <Terms xmlns="http://schemas.microsoft.com/office/infopath/2007/PartnerControls"/>
    </lcf76f155ced4ddcb4097134ff3c332f>
    <TaxCatchAll xmlns="c5e47800-f76a-437e-9a02-27bd94cf552c" xsi:nil="true"/>
  </documentManagement>
</p:properties>
</file>

<file path=customXml/itemProps1.xml><?xml version="1.0" encoding="utf-8"?>
<ds:datastoreItem xmlns:ds="http://schemas.openxmlformats.org/officeDocument/2006/customXml" ds:itemID="{2B89D376-508B-4E2F-9616-8B5C4B0A6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0e9050-d4a0-4265-b62a-0a53af4d791b"/>
    <ds:schemaRef ds:uri="c5e47800-f76a-437e-9a02-27bd94cf55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152A49-4261-42DC-B627-DB6805A84384}">
  <ds:schemaRefs>
    <ds:schemaRef ds:uri="http://schemas.microsoft.com/sharepoint/v3/contenttype/forms"/>
  </ds:schemaRefs>
</ds:datastoreItem>
</file>

<file path=customXml/itemProps3.xml><?xml version="1.0" encoding="utf-8"?>
<ds:datastoreItem xmlns:ds="http://schemas.openxmlformats.org/officeDocument/2006/customXml" ds:itemID="{A8686791-31BF-467E-8C3F-196046EA6337}">
  <ds:schemaRefs>
    <ds:schemaRef ds:uri="http://schemas.microsoft.com/office/2006/metadata/properties"/>
    <ds:schemaRef ds:uri="http://schemas.microsoft.com/office/infopath/2007/PartnerControls"/>
    <ds:schemaRef ds:uri="b00e9050-d4a0-4265-b62a-0a53af4d791b"/>
    <ds:schemaRef ds:uri="c5e47800-f76a-437e-9a02-27bd94cf55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Tool Details</vt:lpstr>
      <vt:lpstr>Instructions</vt:lpstr>
      <vt:lpstr>Pay Plan</vt:lpstr>
      <vt:lpstr>Salary Ranges</vt:lpstr>
      <vt:lpstr>Pay Plan Up Down</vt:lpstr>
      <vt:lpstr>Drop Downs</vt:lpstr>
      <vt:lpstr>Grouping</vt:lpstr>
      <vt:lpstr>'Pay Plan'!Print_Area</vt:lpstr>
      <vt:lpstr>'Tool Details'!Print_Area</vt:lpstr>
      <vt:lpstr>'Pay Plan'!Print_Titles</vt:lpstr>
      <vt:lpstr>'Pay Plan Up Down'!Print_Titles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Michelle.Anchel@ucf.edu</dc:creator>
  <cp:keywords/>
  <dc:description/>
  <cp:lastModifiedBy>Fabian Marin</cp:lastModifiedBy>
  <cp:revision/>
  <dcterms:created xsi:type="dcterms:W3CDTF">2024-02-28T18:42:15Z</dcterms:created>
  <dcterms:modified xsi:type="dcterms:W3CDTF">2026-08-18T12:39:06Z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0x0101002F5B6EECA5EF0148ADDA2846DBC9AB22</vt:lpwstr>
  </property>
  <property fmtid="{D5CDD505-2E9C-101B-9397-08002B2CF9AE}" pid="3" name="MediaServiceImageTags">
    <vt:lpwstr/>
  </property>
</Properties>
</file>